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985" yWindow="-15" windowWidth="12030" windowHeight="985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List1!$3:$3</definedName>
    <definedName name="_xlnm.Print_Area" localSheetId="0">List1!$A$1:$H$561</definedName>
  </definedNames>
  <calcPr calcId="145621"/>
</workbook>
</file>

<file path=xl/calcChain.xml><?xml version="1.0" encoding="utf-8"?>
<calcChain xmlns="http://schemas.openxmlformats.org/spreadsheetml/2006/main">
  <c r="H558" i="1" l="1"/>
  <c r="G558" i="1"/>
  <c r="F558" i="1"/>
  <c r="H557" i="1"/>
  <c r="G557" i="1"/>
  <c r="F557" i="1"/>
  <c r="H556" i="1"/>
  <c r="G556" i="1"/>
  <c r="F556" i="1"/>
  <c r="H555" i="1"/>
  <c r="G555" i="1"/>
  <c r="F555" i="1"/>
  <c r="H554" i="1"/>
  <c r="G554" i="1"/>
  <c r="F554" i="1"/>
  <c r="H553" i="1"/>
  <c r="G553" i="1"/>
  <c r="F553" i="1"/>
  <c r="H552" i="1"/>
  <c r="G552" i="1"/>
  <c r="F552" i="1"/>
  <c r="H551" i="1"/>
  <c r="G551" i="1"/>
  <c r="F551" i="1"/>
  <c r="H550" i="1"/>
  <c r="G550" i="1"/>
  <c r="F550" i="1"/>
  <c r="H549" i="1"/>
  <c r="G549" i="1"/>
  <c r="F549" i="1"/>
  <c r="H548" i="1"/>
  <c r="G548" i="1"/>
  <c r="F548" i="1"/>
  <c r="H547" i="1"/>
  <c r="G547" i="1"/>
  <c r="F547" i="1"/>
  <c r="H546" i="1"/>
  <c r="G546" i="1"/>
  <c r="F546" i="1"/>
  <c r="H545" i="1"/>
  <c r="G545" i="1"/>
  <c r="F545" i="1"/>
  <c r="H544" i="1"/>
  <c r="G544" i="1"/>
  <c r="F544" i="1"/>
  <c r="H543" i="1"/>
  <c r="G543" i="1"/>
  <c r="F543" i="1"/>
  <c r="H542" i="1"/>
  <c r="G542" i="1"/>
  <c r="F542" i="1"/>
  <c r="H541" i="1"/>
  <c r="G541" i="1"/>
  <c r="F541" i="1"/>
  <c r="H540" i="1"/>
  <c r="G540" i="1"/>
  <c r="F540" i="1"/>
  <c r="H539" i="1"/>
  <c r="G539" i="1"/>
  <c r="F539" i="1"/>
  <c r="H538" i="1"/>
  <c r="G538" i="1"/>
  <c r="F538" i="1"/>
  <c r="H537" i="1"/>
  <c r="G537" i="1"/>
  <c r="F537" i="1"/>
  <c r="H536" i="1"/>
  <c r="G536" i="1"/>
  <c r="F536" i="1"/>
  <c r="H535" i="1"/>
  <c r="G535" i="1"/>
  <c r="F535" i="1"/>
  <c r="H534" i="1"/>
  <c r="G534" i="1"/>
  <c r="F534" i="1"/>
  <c r="H533" i="1"/>
  <c r="G533" i="1"/>
  <c r="F533" i="1"/>
  <c r="H532" i="1"/>
  <c r="G532" i="1"/>
  <c r="F532" i="1"/>
  <c r="H531" i="1"/>
  <c r="G531" i="1"/>
  <c r="F531" i="1"/>
  <c r="H530" i="1"/>
  <c r="G530" i="1"/>
  <c r="F530" i="1"/>
  <c r="H529" i="1"/>
  <c r="G529" i="1"/>
  <c r="F529" i="1"/>
  <c r="H528" i="1"/>
  <c r="G528" i="1"/>
  <c r="F528" i="1"/>
  <c r="H527" i="1"/>
  <c r="G527" i="1"/>
  <c r="F527" i="1"/>
  <c r="H526" i="1"/>
  <c r="G526" i="1"/>
  <c r="F526" i="1"/>
  <c r="H525" i="1"/>
  <c r="G525" i="1"/>
  <c r="F525" i="1"/>
  <c r="H524" i="1"/>
  <c r="G524" i="1"/>
  <c r="F524" i="1"/>
  <c r="H523" i="1"/>
  <c r="G523" i="1"/>
  <c r="F523" i="1"/>
  <c r="H522" i="1"/>
  <c r="G522" i="1"/>
  <c r="F522" i="1"/>
  <c r="H521" i="1"/>
  <c r="G521" i="1"/>
  <c r="F521" i="1"/>
  <c r="H520" i="1"/>
  <c r="G520" i="1"/>
  <c r="F520" i="1"/>
  <c r="H519" i="1"/>
  <c r="G519" i="1"/>
  <c r="F519" i="1"/>
  <c r="H518" i="1"/>
  <c r="G518" i="1"/>
  <c r="F518" i="1"/>
  <c r="H517" i="1"/>
  <c r="G517" i="1"/>
  <c r="F517" i="1"/>
  <c r="H516" i="1"/>
  <c r="G516" i="1"/>
  <c r="F516" i="1"/>
  <c r="H515" i="1"/>
  <c r="G515" i="1"/>
  <c r="F515" i="1"/>
  <c r="H514" i="1"/>
  <c r="G514" i="1"/>
  <c r="F514" i="1"/>
  <c r="H513" i="1"/>
  <c r="G513" i="1"/>
  <c r="F513" i="1"/>
  <c r="H512" i="1"/>
  <c r="G512" i="1"/>
  <c r="F512" i="1"/>
  <c r="H511" i="1"/>
  <c r="G511" i="1"/>
  <c r="F511" i="1"/>
  <c r="H510" i="1"/>
  <c r="G510" i="1"/>
  <c r="F510" i="1"/>
  <c r="H509" i="1"/>
  <c r="G509" i="1"/>
  <c r="F509" i="1"/>
  <c r="H508" i="1"/>
  <c r="G508" i="1"/>
  <c r="F508" i="1"/>
  <c r="H507" i="1"/>
  <c r="G507" i="1"/>
  <c r="F507" i="1"/>
  <c r="H506" i="1"/>
  <c r="G506" i="1"/>
  <c r="F506" i="1"/>
  <c r="H505" i="1"/>
  <c r="G505" i="1"/>
  <c r="F505" i="1"/>
  <c r="H504" i="1"/>
  <c r="G504" i="1"/>
  <c r="F504" i="1"/>
  <c r="H503" i="1"/>
  <c r="G503" i="1"/>
  <c r="F503" i="1"/>
  <c r="H502" i="1"/>
  <c r="G502" i="1"/>
  <c r="F502" i="1"/>
  <c r="H501" i="1"/>
  <c r="G501" i="1"/>
  <c r="F501" i="1"/>
  <c r="H500" i="1"/>
  <c r="G500" i="1"/>
  <c r="F500" i="1"/>
  <c r="H499" i="1"/>
  <c r="G499" i="1"/>
  <c r="F499" i="1"/>
  <c r="H498" i="1"/>
  <c r="G498" i="1"/>
  <c r="F498" i="1"/>
  <c r="H497" i="1"/>
  <c r="G497" i="1"/>
  <c r="F497" i="1"/>
  <c r="H496" i="1"/>
  <c r="G496" i="1"/>
  <c r="F496" i="1"/>
  <c r="H495" i="1"/>
  <c r="G495" i="1"/>
  <c r="F495" i="1"/>
  <c r="H494" i="1"/>
  <c r="G494" i="1"/>
  <c r="F494" i="1"/>
  <c r="H493" i="1"/>
  <c r="G493" i="1"/>
  <c r="F493" i="1"/>
  <c r="H492" i="1"/>
  <c r="G492" i="1"/>
  <c r="F492" i="1"/>
  <c r="H491" i="1"/>
  <c r="G491" i="1"/>
  <c r="F491" i="1"/>
  <c r="H490" i="1"/>
  <c r="G490" i="1"/>
  <c r="F490" i="1"/>
  <c r="H489" i="1"/>
  <c r="G489" i="1"/>
  <c r="F489" i="1"/>
  <c r="H488" i="1"/>
  <c r="G488" i="1"/>
  <c r="F488" i="1"/>
  <c r="H487" i="1"/>
  <c r="G487" i="1"/>
  <c r="F487" i="1"/>
  <c r="H486" i="1"/>
  <c r="G486" i="1"/>
  <c r="F486" i="1"/>
  <c r="H485" i="1"/>
  <c r="G485" i="1"/>
  <c r="F485" i="1"/>
  <c r="H484" i="1"/>
  <c r="G484" i="1"/>
  <c r="F484" i="1"/>
  <c r="H483" i="1"/>
  <c r="G483" i="1"/>
  <c r="F483" i="1"/>
  <c r="H482" i="1"/>
  <c r="G482" i="1"/>
  <c r="F482" i="1"/>
  <c r="H481" i="1"/>
  <c r="G481" i="1"/>
  <c r="F481" i="1"/>
  <c r="H480" i="1"/>
  <c r="G480" i="1"/>
  <c r="F480" i="1"/>
  <c r="H479" i="1"/>
  <c r="G479" i="1"/>
  <c r="F479" i="1"/>
  <c r="H478" i="1"/>
  <c r="G478" i="1"/>
  <c r="F478" i="1"/>
  <c r="H477" i="1"/>
  <c r="G477" i="1"/>
  <c r="F477" i="1"/>
  <c r="H476" i="1"/>
  <c r="G476" i="1"/>
  <c r="F476" i="1"/>
  <c r="H475" i="1"/>
  <c r="G475" i="1"/>
  <c r="F475" i="1"/>
  <c r="H474" i="1"/>
  <c r="G474" i="1"/>
  <c r="F474" i="1"/>
  <c r="H473" i="1"/>
  <c r="G473" i="1"/>
  <c r="F473" i="1"/>
  <c r="H472" i="1"/>
  <c r="G472" i="1"/>
  <c r="F472" i="1"/>
  <c r="H471" i="1"/>
  <c r="G471" i="1"/>
  <c r="F471" i="1"/>
  <c r="H470" i="1"/>
  <c r="G470" i="1"/>
  <c r="F470" i="1"/>
  <c r="H469" i="1"/>
  <c r="G469" i="1"/>
  <c r="F469" i="1"/>
  <c r="H468" i="1"/>
  <c r="G468" i="1"/>
  <c r="F468" i="1"/>
  <c r="H467" i="1"/>
  <c r="G467" i="1"/>
  <c r="F467" i="1"/>
  <c r="H466" i="1"/>
  <c r="G466" i="1"/>
  <c r="F466" i="1"/>
  <c r="H465" i="1"/>
  <c r="G465" i="1"/>
  <c r="F465" i="1"/>
  <c r="H464" i="1"/>
  <c r="G464" i="1"/>
  <c r="F464" i="1"/>
  <c r="H463" i="1"/>
  <c r="G463" i="1"/>
  <c r="F463" i="1"/>
  <c r="H462" i="1"/>
  <c r="G462" i="1"/>
  <c r="F462" i="1"/>
  <c r="H461" i="1"/>
  <c r="G461" i="1"/>
  <c r="F461" i="1"/>
  <c r="H460" i="1"/>
  <c r="G460" i="1"/>
  <c r="F460" i="1"/>
  <c r="H459" i="1"/>
  <c r="G459" i="1"/>
  <c r="F459" i="1"/>
  <c r="H458" i="1"/>
  <c r="G458" i="1"/>
  <c r="F458" i="1"/>
  <c r="H457" i="1"/>
  <c r="G457" i="1"/>
  <c r="F457" i="1"/>
  <c r="H456" i="1"/>
  <c r="G456" i="1"/>
  <c r="F456" i="1"/>
  <c r="H455" i="1"/>
  <c r="G455" i="1"/>
  <c r="F455" i="1"/>
  <c r="H454" i="1"/>
  <c r="G454" i="1"/>
  <c r="F454" i="1"/>
  <c r="H453" i="1"/>
  <c r="G453" i="1"/>
  <c r="F453" i="1"/>
  <c r="H452" i="1"/>
  <c r="G452" i="1"/>
  <c r="F452" i="1"/>
  <c r="H451" i="1"/>
  <c r="G451" i="1"/>
  <c r="F451" i="1"/>
  <c r="H450" i="1"/>
  <c r="G450" i="1"/>
  <c r="F450" i="1"/>
  <c r="H449" i="1"/>
  <c r="G449" i="1"/>
  <c r="F449" i="1"/>
  <c r="H448" i="1"/>
  <c r="G448" i="1"/>
  <c r="F448" i="1"/>
  <c r="H447" i="1"/>
  <c r="G447" i="1"/>
  <c r="F447" i="1"/>
  <c r="H446" i="1"/>
  <c r="G446" i="1"/>
  <c r="F446" i="1"/>
  <c r="H445" i="1"/>
  <c r="G445" i="1"/>
  <c r="F445" i="1"/>
  <c r="H444" i="1"/>
  <c r="G444" i="1"/>
  <c r="F444" i="1"/>
  <c r="H443" i="1"/>
  <c r="G443" i="1"/>
  <c r="F443" i="1"/>
  <c r="H442" i="1"/>
  <c r="G442" i="1"/>
  <c r="F442" i="1"/>
  <c r="H441" i="1"/>
  <c r="G441" i="1"/>
  <c r="F441" i="1"/>
  <c r="H440" i="1"/>
  <c r="G440" i="1"/>
  <c r="F440" i="1"/>
  <c r="H439" i="1"/>
  <c r="G439" i="1"/>
  <c r="F439" i="1"/>
  <c r="H438" i="1"/>
  <c r="G438" i="1"/>
  <c r="F438" i="1"/>
  <c r="H437" i="1"/>
  <c r="G437" i="1"/>
  <c r="F437" i="1"/>
  <c r="H436" i="1"/>
  <c r="G436" i="1"/>
  <c r="F436" i="1"/>
  <c r="H435" i="1"/>
  <c r="G435" i="1"/>
  <c r="F435" i="1"/>
  <c r="H434" i="1"/>
  <c r="G434" i="1"/>
  <c r="F434" i="1"/>
  <c r="H433" i="1"/>
  <c r="G433" i="1"/>
  <c r="F433" i="1"/>
  <c r="H432" i="1"/>
  <c r="G432" i="1"/>
  <c r="F432" i="1"/>
  <c r="H431" i="1"/>
  <c r="G431" i="1"/>
  <c r="F431" i="1"/>
  <c r="H430" i="1"/>
  <c r="G430" i="1"/>
  <c r="F430" i="1"/>
  <c r="H429" i="1"/>
  <c r="G429" i="1"/>
  <c r="F429" i="1"/>
  <c r="H428" i="1"/>
  <c r="G428" i="1"/>
  <c r="F428" i="1"/>
  <c r="H427" i="1"/>
  <c r="G427" i="1"/>
  <c r="F427" i="1"/>
  <c r="H426" i="1"/>
  <c r="G426" i="1"/>
  <c r="F426" i="1"/>
  <c r="H425" i="1"/>
  <c r="G425" i="1"/>
  <c r="F425" i="1"/>
  <c r="H424" i="1"/>
  <c r="G424" i="1"/>
  <c r="F424" i="1"/>
  <c r="H423" i="1"/>
  <c r="G423" i="1"/>
  <c r="F423" i="1"/>
  <c r="H422" i="1"/>
  <c r="G422" i="1"/>
  <c r="F422" i="1"/>
  <c r="H421" i="1"/>
  <c r="G421" i="1"/>
  <c r="F421" i="1"/>
  <c r="H420" i="1"/>
  <c r="G420" i="1"/>
  <c r="F420" i="1"/>
  <c r="H419" i="1"/>
  <c r="G419" i="1"/>
  <c r="F419" i="1"/>
  <c r="H418" i="1"/>
  <c r="G418" i="1"/>
  <c r="F418" i="1"/>
  <c r="H417" i="1"/>
  <c r="G417" i="1"/>
  <c r="F417" i="1"/>
  <c r="H416" i="1"/>
  <c r="G416" i="1"/>
  <c r="F416" i="1"/>
  <c r="H415" i="1"/>
  <c r="G415" i="1"/>
  <c r="F415" i="1"/>
  <c r="H414" i="1"/>
  <c r="G414" i="1"/>
  <c r="F414" i="1"/>
  <c r="H413" i="1"/>
  <c r="G413" i="1"/>
  <c r="F413" i="1"/>
  <c r="H412" i="1"/>
  <c r="G412" i="1"/>
  <c r="F412" i="1"/>
  <c r="H411" i="1"/>
  <c r="G411" i="1"/>
  <c r="F411" i="1"/>
  <c r="H410" i="1"/>
  <c r="G410" i="1"/>
  <c r="F410" i="1"/>
  <c r="H409" i="1"/>
  <c r="G409" i="1"/>
  <c r="F409" i="1"/>
  <c r="H408" i="1"/>
  <c r="G408" i="1"/>
  <c r="F408" i="1"/>
  <c r="H407" i="1"/>
  <c r="G407" i="1"/>
  <c r="F407" i="1"/>
  <c r="H406" i="1"/>
  <c r="G406" i="1"/>
  <c r="F406" i="1"/>
  <c r="H405" i="1"/>
  <c r="G405" i="1"/>
  <c r="F405" i="1"/>
  <c r="H404" i="1"/>
  <c r="G404" i="1"/>
  <c r="F404" i="1"/>
  <c r="H403" i="1"/>
  <c r="G403" i="1"/>
  <c r="F403" i="1"/>
  <c r="H402" i="1"/>
  <c r="G402" i="1"/>
  <c r="F402" i="1"/>
  <c r="H401" i="1"/>
  <c r="G401" i="1"/>
  <c r="F401" i="1"/>
  <c r="H400" i="1"/>
  <c r="G400" i="1"/>
  <c r="F400" i="1"/>
  <c r="H399" i="1"/>
  <c r="G399" i="1"/>
  <c r="F399" i="1"/>
  <c r="H398" i="1"/>
  <c r="G398" i="1"/>
  <c r="F398" i="1"/>
  <c r="H397" i="1"/>
  <c r="G397" i="1"/>
  <c r="F397" i="1"/>
  <c r="H396" i="1"/>
  <c r="G396" i="1"/>
  <c r="F396" i="1"/>
  <c r="H395" i="1"/>
  <c r="G395" i="1"/>
  <c r="F395" i="1"/>
  <c r="H394" i="1"/>
  <c r="G394" i="1"/>
  <c r="F394" i="1"/>
  <c r="H393" i="1"/>
  <c r="G393" i="1"/>
  <c r="F393" i="1"/>
  <c r="H392" i="1"/>
  <c r="G392" i="1"/>
  <c r="F392" i="1"/>
  <c r="H391" i="1"/>
  <c r="G391" i="1"/>
  <c r="F391" i="1"/>
  <c r="H390" i="1"/>
  <c r="G390" i="1"/>
  <c r="F390" i="1"/>
  <c r="H389" i="1"/>
  <c r="G389" i="1"/>
  <c r="F389" i="1"/>
  <c r="H388" i="1"/>
  <c r="G388" i="1"/>
  <c r="F388" i="1"/>
  <c r="H387" i="1"/>
  <c r="G387" i="1"/>
  <c r="F387" i="1"/>
  <c r="H386" i="1"/>
  <c r="G386" i="1"/>
  <c r="F386" i="1"/>
  <c r="H385" i="1"/>
  <c r="G385" i="1"/>
  <c r="F385" i="1"/>
  <c r="H384" i="1"/>
  <c r="G384" i="1"/>
  <c r="F384" i="1"/>
  <c r="H383" i="1"/>
  <c r="G383" i="1"/>
  <c r="F383" i="1"/>
  <c r="H382" i="1"/>
  <c r="G382" i="1"/>
  <c r="F382" i="1"/>
  <c r="H381" i="1"/>
  <c r="G381" i="1"/>
  <c r="F381" i="1"/>
  <c r="H380" i="1"/>
  <c r="G380" i="1"/>
  <c r="F380" i="1"/>
  <c r="H379" i="1"/>
  <c r="G379" i="1"/>
  <c r="F379" i="1"/>
  <c r="H378" i="1"/>
  <c r="G378" i="1"/>
  <c r="F378" i="1"/>
  <c r="H377" i="1"/>
  <c r="G377" i="1"/>
  <c r="F377" i="1"/>
  <c r="H376" i="1"/>
  <c r="G376" i="1"/>
  <c r="F376" i="1"/>
  <c r="H375" i="1"/>
  <c r="G375" i="1"/>
  <c r="F375" i="1"/>
  <c r="H374" i="1"/>
  <c r="G374" i="1"/>
  <c r="F374" i="1"/>
  <c r="H373" i="1"/>
  <c r="G373" i="1"/>
  <c r="F373" i="1"/>
  <c r="H372" i="1"/>
  <c r="G372" i="1"/>
  <c r="F372" i="1"/>
  <c r="H371" i="1"/>
  <c r="G371" i="1"/>
  <c r="F371" i="1"/>
  <c r="H370" i="1"/>
  <c r="G370" i="1"/>
  <c r="F370" i="1"/>
  <c r="H369" i="1"/>
  <c r="G369" i="1"/>
  <c r="F369" i="1"/>
  <c r="H368" i="1"/>
  <c r="G368" i="1"/>
  <c r="F368" i="1"/>
  <c r="H367" i="1"/>
  <c r="G367" i="1"/>
  <c r="F367" i="1"/>
  <c r="H366" i="1"/>
  <c r="G366" i="1"/>
  <c r="F366" i="1"/>
  <c r="H365" i="1"/>
  <c r="G365" i="1"/>
  <c r="F365" i="1"/>
  <c r="H364" i="1"/>
  <c r="G364" i="1"/>
  <c r="F364" i="1"/>
  <c r="H363" i="1"/>
  <c r="G363" i="1"/>
  <c r="F363" i="1"/>
  <c r="H362" i="1"/>
  <c r="G362" i="1"/>
  <c r="F362" i="1"/>
  <c r="H361" i="1"/>
  <c r="G361" i="1"/>
  <c r="F361" i="1"/>
  <c r="H360" i="1"/>
  <c r="G360" i="1"/>
  <c r="F360" i="1"/>
  <c r="H359" i="1"/>
  <c r="G359" i="1"/>
  <c r="F359" i="1"/>
  <c r="H358" i="1"/>
  <c r="G358" i="1"/>
  <c r="F358" i="1"/>
  <c r="H357" i="1"/>
  <c r="G357" i="1"/>
  <c r="F357" i="1"/>
  <c r="H356" i="1"/>
  <c r="G356" i="1"/>
  <c r="F356" i="1"/>
  <c r="H355" i="1"/>
  <c r="G355" i="1"/>
  <c r="F355" i="1"/>
  <c r="H354" i="1"/>
  <c r="G354" i="1"/>
  <c r="F354" i="1"/>
  <c r="H353" i="1"/>
  <c r="G353" i="1"/>
  <c r="F353" i="1"/>
  <c r="H352" i="1"/>
  <c r="G352" i="1"/>
  <c r="F352" i="1"/>
  <c r="H351" i="1"/>
  <c r="G351" i="1"/>
  <c r="F351" i="1"/>
  <c r="H350" i="1"/>
  <c r="G350" i="1"/>
  <c r="F350" i="1"/>
  <c r="H349" i="1"/>
  <c r="G349" i="1"/>
  <c r="F349" i="1"/>
  <c r="H348" i="1"/>
  <c r="G348" i="1"/>
  <c r="F348" i="1"/>
  <c r="H347" i="1"/>
  <c r="G347" i="1"/>
  <c r="F347" i="1"/>
  <c r="H346" i="1"/>
  <c r="G346" i="1"/>
  <c r="F346" i="1"/>
  <c r="H345" i="1"/>
  <c r="G345" i="1"/>
  <c r="F345" i="1"/>
  <c r="H344" i="1"/>
  <c r="G344" i="1"/>
  <c r="F344" i="1"/>
  <c r="H343" i="1"/>
  <c r="G343" i="1"/>
  <c r="F343" i="1"/>
  <c r="H342" i="1"/>
  <c r="G342" i="1"/>
  <c r="F342" i="1"/>
  <c r="H341" i="1"/>
  <c r="G341" i="1"/>
  <c r="F341" i="1"/>
  <c r="H340" i="1"/>
  <c r="G340" i="1"/>
  <c r="F340" i="1"/>
  <c r="H339" i="1"/>
  <c r="G339" i="1"/>
  <c r="F339" i="1"/>
  <c r="H338" i="1"/>
  <c r="G338" i="1"/>
  <c r="F338" i="1"/>
  <c r="H337" i="1"/>
  <c r="G337" i="1"/>
  <c r="F337" i="1"/>
  <c r="H336" i="1"/>
  <c r="G336" i="1"/>
  <c r="F336" i="1"/>
  <c r="H335" i="1"/>
  <c r="G335" i="1"/>
  <c r="F335" i="1"/>
  <c r="H334" i="1"/>
  <c r="G334" i="1"/>
  <c r="F334" i="1"/>
  <c r="H333" i="1"/>
  <c r="G333" i="1"/>
  <c r="F333" i="1"/>
  <c r="H332" i="1"/>
  <c r="G332" i="1"/>
  <c r="F332" i="1"/>
  <c r="H331" i="1"/>
  <c r="G331" i="1"/>
  <c r="F331" i="1"/>
  <c r="H330" i="1"/>
  <c r="G330" i="1"/>
  <c r="F330" i="1"/>
  <c r="H329" i="1"/>
  <c r="G329" i="1"/>
  <c r="F329" i="1"/>
  <c r="H328" i="1"/>
  <c r="G328" i="1"/>
  <c r="F328" i="1"/>
  <c r="H327" i="1"/>
  <c r="G327" i="1"/>
  <c r="F327" i="1"/>
  <c r="H326" i="1"/>
  <c r="G326" i="1"/>
  <c r="F326" i="1"/>
  <c r="H325" i="1"/>
  <c r="G325" i="1"/>
  <c r="F325" i="1"/>
  <c r="H324" i="1"/>
  <c r="G324" i="1"/>
  <c r="F324" i="1"/>
  <c r="H323" i="1"/>
  <c r="G323" i="1"/>
  <c r="F323" i="1"/>
  <c r="H322" i="1"/>
  <c r="G322" i="1"/>
  <c r="F322" i="1"/>
  <c r="H321" i="1"/>
  <c r="G321" i="1"/>
  <c r="F321" i="1"/>
  <c r="H320" i="1"/>
  <c r="G320" i="1"/>
  <c r="F320" i="1"/>
  <c r="H319" i="1"/>
  <c r="G319" i="1"/>
  <c r="F319" i="1"/>
  <c r="H318" i="1"/>
  <c r="G318" i="1"/>
  <c r="F318" i="1"/>
  <c r="H317" i="1"/>
  <c r="G317" i="1"/>
  <c r="F317" i="1"/>
  <c r="H316" i="1"/>
  <c r="G316" i="1"/>
  <c r="F316" i="1"/>
  <c r="H315" i="1"/>
  <c r="G315" i="1"/>
  <c r="F315" i="1"/>
  <c r="H314" i="1"/>
  <c r="G314" i="1"/>
  <c r="F314" i="1"/>
  <c r="H313" i="1"/>
  <c r="G313" i="1"/>
  <c r="F313" i="1"/>
  <c r="H312" i="1"/>
  <c r="G312" i="1"/>
  <c r="F312" i="1"/>
  <c r="H311" i="1"/>
  <c r="G311" i="1"/>
  <c r="F311" i="1"/>
  <c r="H310" i="1"/>
  <c r="G310" i="1"/>
  <c r="F310" i="1"/>
  <c r="H309" i="1"/>
  <c r="G309" i="1"/>
  <c r="F309" i="1"/>
  <c r="H308" i="1"/>
  <c r="G308" i="1"/>
  <c r="F308" i="1"/>
  <c r="H307" i="1"/>
  <c r="G307" i="1"/>
  <c r="F307" i="1"/>
  <c r="H306" i="1"/>
  <c r="G306" i="1"/>
  <c r="F306" i="1"/>
  <c r="H305" i="1"/>
  <c r="G305" i="1"/>
  <c r="F305" i="1"/>
  <c r="H304" i="1"/>
  <c r="G304" i="1"/>
  <c r="F304" i="1"/>
  <c r="H303" i="1"/>
  <c r="G303" i="1"/>
  <c r="F303" i="1"/>
  <c r="H302" i="1"/>
  <c r="G302" i="1"/>
  <c r="F302" i="1"/>
  <c r="H301" i="1"/>
  <c r="G301" i="1"/>
  <c r="F301" i="1"/>
  <c r="H300" i="1"/>
  <c r="G300" i="1"/>
  <c r="F300" i="1"/>
  <c r="H299" i="1"/>
  <c r="G299" i="1"/>
  <c r="F299" i="1"/>
  <c r="H298" i="1"/>
  <c r="G298" i="1"/>
  <c r="F298" i="1"/>
  <c r="H297" i="1"/>
  <c r="G297" i="1"/>
  <c r="F297" i="1"/>
  <c r="H296" i="1"/>
  <c r="G296" i="1"/>
  <c r="F296" i="1"/>
  <c r="H295" i="1"/>
  <c r="G295" i="1"/>
  <c r="F295" i="1"/>
  <c r="H294" i="1"/>
  <c r="G294" i="1"/>
  <c r="F294" i="1"/>
  <c r="H293" i="1"/>
  <c r="G293" i="1"/>
  <c r="F293" i="1"/>
  <c r="H292" i="1"/>
  <c r="G292" i="1"/>
  <c r="F292" i="1"/>
  <c r="H291" i="1"/>
  <c r="G291" i="1"/>
  <c r="F291" i="1"/>
  <c r="H290" i="1"/>
  <c r="G290" i="1"/>
  <c r="F290" i="1"/>
  <c r="H289" i="1"/>
  <c r="G289" i="1"/>
  <c r="F289" i="1"/>
  <c r="H288" i="1"/>
  <c r="G288" i="1"/>
  <c r="F288" i="1"/>
  <c r="H287" i="1"/>
  <c r="G287" i="1"/>
  <c r="F287" i="1"/>
  <c r="H286" i="1"/>
  <c r="G286" i="1"/>
  <c r="F286" i="1"/>
  <c r="H285" i="1"/>
  <c r="G285" i="1"/>
  <c r="F285" i="1"/>
  <c r="H284" i="1"/>
  <c r="G284" i="1"/>
  <c r="F284" i="1"/>
  <c r="H283" i="1"/>
  <c r="G283" i="1"/>
  <c r="F283" i="1"/>
  <c r="H282" i="1"/>
  <c r="G282" i="1"/>
  <c r="F282" i="1"/>
  <c r="H281" i="1"/>
  <c r="G281" i="1"/>
  <c r="F281" i="1"/>
  <c r="H280" i="1"/>
  <c r="G280" i="1"/>
  <c r="F280" i="1"/>
  <c r="H279" i="1"/>
  <c r="G279" i="1"/>
  <c r="F279" i="1"/>
  <c r="H278" i="1"/>
  <c r="G278" i="1"/>
  <c r="F278" i="1"/>
  <c r="H277" i="1"/>
  <c r="G277" i="1"/>
  <c r="F277" i="1"/>
  <c r="H276" i="1"/>
  <c r="G276" i="1"/>
  <c r="F276" i="1"/>
  <c r="H275" i="1"/>
  <c r="G275" i="1"/>
  <c r="F275" i="1"/>
  <c r="H274" i="1"/>
  <c r="G274" i="1"/>
  <c r="F274" i="1"/>
  <c r="H273" i="1"/>
  <c r="G273" i="1"/>
  <c r="F273" i="1"/>
  <c r="H272" i="1"/>
  <c r="G272" i="1"/>
  <c r="F272" i="1"/>
  <c r="H271" i="1"/>
  <c r="G271" i="1"/>
  <c r="F271" i="1"/>
  <c r="H270" i="1"/>
  <c r="G270" i="1"/>
  <c r="F270" i="1"/>
  <c r="H269" i="1"/>
  <c r="G269" i="1"/>
  <c r="F269" i="1"/>
  <c r="H268" i="1"/>
  <c r="G268" i="1"/>
  <c r="F268" i="1"/>
  <c r="H267" i="1"/>
  <c r="G267" i="1"/>
  <c r="F267" i="1"/>
  <c r="H266" i="1"/>
  <c r="G266" i="1"/>
  <c r="F266" i="1"/>
  <c r="H265" i="1"/>
  <c r="G265" i="1"/>
  <c r="F265" i="1"/>
  <c r="H264" i="1"/>
  <c r="G264" i="1"/>
  <c r="F264" i="1"/>
  <c r="H263" i="1"/>
  <c r="G263" i="1"/>
  <c r="F263" i="1"/>
  <c r="H262" i="1"/>
  <c r="G262" i="1"/>
  <c r="F262" i="1"/>
  <c r="H261" i="1"/>
  <c r="G261" i="1"/>
  <c r="F261" i="1"/>
  <c r="H260" i="1"/>
  <c r="G260" i="1"/>
  <c r="F260" i="1"/>
  <c r="H259" i="1"/>
  <c r="G259" i="1"/>
  <c r="F259" i="1"/>
  <c r="H258" i="1"/>
  <c r="G258" i="1"/>
  <c r="F258" i="1"/>
  <c r="H257" i="1"/>
  <c r="G257" i="1"/>
  <c r="F257" i="1"/>
  <c r="H256" i="1"/>
  <c r="G256" i="1"/>
  <c r="F256" i="1"/>
  <c r="H255" i="1"/>
  <c r="G255" i="1"/>
  <c r="F255" i="1"/>
  <c r="H254" i="1"/>
  <c r="G254" i="1"/>
  <c r="F254" i="1"/>
  <c r="H253" i="1"/>
  <c r="G253" i="1"/>
  <c r="F253" i="1"/>
  <c r="H252" i="1"/>
  <c r="G252" i="1"/>
  <c r="F252" i="1"/>
  <c r="H251" i="1"/>
  <c r="G251" i="1"/>
  <c r="F251" i="1"/>
  <c r="H250" i="1"/>
  <c r="G250" i="1"/>
  <c r="F250" i="1"/>
  <c r="H249" i="1"/>
  <c r="G249" i="1"/>
  <c r="F249" i="1"/>
  <c r="H248" i="1"/>
  <c r="G248" i="1"/>
  <c r="F248" i="1"/>
  <c r="H247" i="1"/>
  <c r="G247" i="1"/>
  <c r="F247" i="1"/>
  <c r="H246" i="1"/>
  <c r="G246" i="1"/>
  <c r="F246" i="1"/>
  <c r="H245" i="1"/>
  <c r="G245" i="1"/>
  <c r="F245" i="1"/>
  <c r="H244" i="1"/>
  <c r="G244" i="1"/>
  <c r="F244" i="1"/>
  <c r="H243" i="1"/>
  <c r="G243" i="1"/>
  <c r="F243" i="1"/>
  <c r="H242" i="1"/>
  <c r="G242" i="1"/>
  <c r="F242" i="1"/>
  <c r="H241" i="1"/>
  <c r="G241" i="1"/>
  <c r="F241" i="1"/>
  <c r="H240" i="1"/>
  <c r="G240" i="1"/>
  <c r="F240" i="1"/>
  <c r="H239" i="1"/>
  <c r="G239" i="1"/>
  <c r="F239" i="1"/>
  <c r="H238" i="1"/>
  <c r="G238" i="1"/>
  <c r="F238" i="1"/>
  <c r="H237" i="1"/>
  <c r="G237" i="1"/>
  <c r="F237" i="1"/>
  <c r="H236" i="1"/>
  <c r="G236" i="1"/>
  <c r="F236" i="1"/>
  <c r="H235" i="1"/>
  <c r="G235" i="1"/>
  <c r="F235" i="1"/>
  <c r="H234" i="1"/>
  <c r="G234" i="1"/>
  <c r="F234" i="1"/>
  <c r="H233" i="1"/>
  <c r="G233" i="1"/>
  <c r="F233" i="1"/>
  <c r="H232" i="1"/>
  <c r="G232" i="1"/>
  <c r="F232" i="1"/>
  <c r="H231" i="1"/>
  <c r="G231" i="1"/>
  <c r="F231" i="1"/>
  <c r="H230" i="1"/>
  <c r="G230" i="1"/>
  <c r="F230" i="1"/>
  <c r="H229" i="1"/>
  <c r="G229" i="1"/>
  <c r="F229" i="1"/>
  <c r="H228" i="1"/>
  <c r="G228" i="1"/>
  <c r="F228" i="1"/>
  <c r="H227" i="1"/>
  <c r="G227" i="1"/>
  <c r="F227" i="1"/>
  <c r="H226" i="1"/>
  <c r="G226" i="1"/>
  <c r="F226" i="1"/>
  <c r="H225" i="1"/>
  <c r="G225" i="1"/>
  <c r="F225" i="1"/>
  <c r="H224" i="1"/>
  <c r="G224" i="1"/>
  <c r="F224" i="1"/>
  <c r="H223" i="1"/>
  <c r="G223" i="1"/>
  <c r="F223" i="1"/>
  <c r="H222" i="1"/>
  <c r="G222" i="1"/>
  <c r="F222" i="1"/>
  <c r="H221" i="1"/>
  <c r="G221" i="1"/>
  <c r="F221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3" i="1"/>
  <c r="G213" i="1"/>
  <c r="F213" i="1"/>
  <c r="H212" i="1"/>
  <c r="G212" i="1"/>
  <c r="F212" i="1"/>
  <c r="H211" i="1"/>
  <c r="G211" i="1"/>
  <c r="F211" i="1"/>
  <c r="H210" i="1"/>
  <c r="G210" i="1"/>
  <c r="F210" i="1"/>
  <c r="H209" i="1"/>
  <c r="G209" i="1"/>
  <c r="F209" i="1"/>
  <c r="H208" i="1"/>
  <c r="G208" i="1"/>
  <c r="F208" i="1"/>
  <c r="H207" i="1"/>
  <c r="G207" i="1"/>
  <c r="F207" i="1"/>
  <c r="H206" i="1"/>
  <c r="G206" i="1"/>
  <c r="F206" i="1"/>
  <c r="H205" i="1"/>
  <c r="G205" i="1"/>
  <c r="F205" i="1"/>
  <c r="H204" i="1"/>
  <c r="G204" i="1"/>
  <c r="F204" i="1"/>
  <c r="H203" i="1"/>
  <c r="G203" i="1"/>
  <c r="F203" i="1"/>
  <c r="H202" i="1"/>
  <c r="G202" i="1"/>
  <c r="F202" i="1"/>
  <c r="H201" i="1"/>
  <c r="G201" i="1"/>
  <c r="F201" i="1"/>
  <c r="H200" i="1"/>
  <c r="G200" i="1"/>
  <c r="F200" i="1"/>
  <c r="H199" i="1"/>
  <c r="G199" i="1"/>
  <c r="F199" i="1"/>
  <c r="H198" i="1"/>
  <c r="G198" i="1"/>
  <c r="F198" i="1"/>
  <c r="H197" i="1"/>
  <c r="G197" i="1"/>
  <c r="F197" i="1"/>
  <c r="H196" i="1"/>
  <c r="G196" i="1"/>
  <c r="F196" i="1"/>
  <c r="H195" i="1"/>
  <c r="G195" i="1"/>
  <c r="F195" i="1"/>
  <c r="H194" i="1"/>
  <c r="G194" i="1"/>
  <c r="F194" i="1"/>
  <c r="H193" i="1"/>
  <c r="G193" i="1"/>
  <c r="F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7" i="1"/>
  <c r="G187" i="1"/>
  <c r="F187" i="1"/>
  <c r="H186" i="1"/>
  <c r="G186" i="1"/>
  <c r="F186" i="1"/>
  <c r="H185" i="1"/>
  <c r="G185" i="1"/>
  <c r="F185" i="1"/>
  <c r="H184" i="1"/>
  <c r="G184" i="1"/>
  <c r="F184" i="1"/>
  <c r="H183" i="1"/>
  <c r="G183" i="1"/>
  <c r="F183" i="1"/>
  <c r="H182" i="1"/>
  <c r="G182" i="1"/>
  <c r="F182" i="1"/>
  <c r="H181" i="1"/>
  <c r="G181" i="1"/>
  <c r="F181" i="1"/>
  <c r="H180" i="1"/>
  <c r="G180" i="1"/>
  <c r="F180" i="1"/>
  <c r="H179" i="1"/>
  <c r="G179" i="1"/>
  <c r="F179" i="1"/>
  <c r="H178" i="1"/>
  <c r="G178" i="1"/>
  <c r="F178" i="1"/>
  <c r="H177" i="1"/>
  <c r="G177" i="1"/>
  <c r="F177" i="1"/>
  <c r="H176" i="1"/>
  <c r="G176" i="1"/>
  <c r="F176" i="1"/>
  <c r="H175" i="1"/>
  <c r="G175" i="1"/>
  <c r="F175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H149" i="1"/>
  <c r="G149" i="1"/>
  <c r="F149" i="1"/>
  <c r="H148" i="1"/>
  <c r="G148" i="1"/>
  <c r="F148" i="1"/>
  <c r="H147" i="1"/>
  <c r="G147" i="1"/>
  <c r="F147" i="1"/>
  <c r="H146" i="1"/>
  <c r="G146" i="1"/>
  <c r="F146" i="1"/>
  <c r="H145" i="1"/>
  <c r="G145" i="1"/>
  <c r="F145" i="1"/>
  <c r="H144" i="1"/>
  <c r="G144" i="1"/>
  <c r="F144" i="1"/>
  <c r="H143" i="1"/>
  <c r="G143" i="1"/>
  <c r="F143" i="1"/>
  <c r="H142" i="1"/>
  <c r="G142" i="1"/>
  <c r="F142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34" i="1"/>
  <c r="G134" i="1"/>
  <c r="F134" i="1"/>
  <c r="H133" i="1"/>
  <c r="G133" i="1"/>
  <c r="F133" i="1"/>
  <c r="H132" i="1"/>
  <c r="G132" i="1"/>
  <c r="F132" i="1"/>
  <c r="H131" i="1"/>
  <c r="G131" i="1"/>
  <c r="F131" i="1"/>
  <c r="H130" i="1"/>
  <c r="G130" i="1"/>
  <c r="F130" i="1"/>
  <c r="H129" i="1"/>
  <c r="G129" i="1"/>
  <c r="F129" i="1"/>
  <c r="H128" i="1"/>
  <c r="G128" i="1"/>
  <c r="F128" i="1"/>
  <c r="H127" i="1"/>
  <c r="G127" i="1"/>
  <c r="F127" i="1"/>
  <c r="H126" i="1"/>
  <c r="G126" i="1"/>
  <c r="F126" i="1"/>
  <c r="H125" i="1"/>
  <c r="G125" i="1"/>
  <c r="F125" i="1"/>
  <c r="H124" i="1"/>
  <c r="G124" i="1"/>
  <c r="F124" i="1"/>
  <c r="H123" i="1"/>
  <c r="G123" i="1"/>
  <c r="F123" i="1"/>
  <c r="H122" i="1"/>
  <c r="G122" i="1"/>
  <c r="F122" i="1"/>
  <c r="H121" i="1"/>
  <c r="G121" i="1"/>
  <c r="F121" i="1"/>
  <c r="H120" i="1"/>
  <c r="G120" i="1"/>
  <c r="F120" i="1"/>
  <c r="H119" i="1"/>
  <c r="G119" i="1"/>
  <c r="F119" i="1"/>
  <c r="H118" i="1"/>
  <c r="G118" i="1"/>
  <c r="F118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7" i="1"/>
  <c r="G107" i="1"/>
  <c r="F107" i="1"/>
  <c r="H106" i="1"/>
  <c r="G106" i="1"/>
  <c r="F106" i="1"/>
  <c r="H105" i="1"/>
  <c r="G105" i="1"/>
  <c r="F105" i="1"/>
  <c r="H104" i="1"/>
  <c r="G104" i="1"/>
  <c r="F104" i="1"/>
  <c r="H103" i="1"/>
  <c r="G103" i="1"/>
  <c r="F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2" i="1"/>
  <c r="G82" i="1"/>
  <c r="F82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16" i="1"/>
  <c r="G16" i="1"/>
  <c r="F16" i="1"/>
  <c r="H15" i="1"/>
  <c r="G15" i="1"/>
  <c r="F15" i="1"/>
  <c r="H14" i="1"/>
  <c r="G14" i="1"/>
  <c r="F14" i="1"/>
  <c r="H13" i="1"/>
  <c r="G13" i="1"/>
  <c r="F13" i="1"/>
  <c r="H12" i="1"/>
  <c r="G12" i="1"/>
  <c r="F12" i="1"/>
  <c r="H11" i="1"/>
  <c r="G11" i="1"/>
  <c r="F11" i="1"/>
  <c r="H10" i="1"/>
  <c r="G10" i="1"/>
  <c r="F10" i="1"/>
  <c r="H9" i="1"/>
  <c r="G9" i="1"/>
  <c r="F9" i="1"/>
  <c r="H8" i="1"/>
  <c r="G8" i="1"/>
  <c r="F8" i="1"/>
  <c r="H7" i="1"/>
  <c r="G7" i="1"/>
  <c r="F7" i="1"/>
  <c r="H6" i="1"/>
  <c r="G6" i="1"/>
  <c r="F6" i="1"/>
  <c r="H5" i="1"/>
  <c r="G5" i="1"/>
  <c r="F5" i="1"/>
  <c r="E4" i="1"/>
  <c r="D4" i="1"/>
  <c r="C4" i="1"/>
  <c r="H4" i="1" l="1"/>
  <c r="G4" i="1"/>
  <c r="F4" i="1"/>
</calcChain>
</file>

<file path=xl/sharedStrings.xml><?xml version="1.0" encoding="utf-8"?>
<sst xmlns="http://schemas.openxmlformats.org/spreadsheetml/2006/main" count="1115" uniqueCount="454">
  <si>
    <t>(HRK)</t>
  </si>
  <si>
    <t>Ukupni rezultat</t>
  </si>
  <si>
    <t>HRVATSKI SABOR</t>
  </si>
  <si>
    <t>Hrvatski sabor</t>
  </si>
  <si>
    <t>Rashodi poslovanja</t>
  </si>
  <si>
    <t>Rashodi (za nabavu nefinancijske imovine)</t>
  </si>
  <si>
    <t>DRŽAVNO IZBORNO POVJERENSTVO REPUBLIKE HRVATSKE</t>
  </si>
  <si>
    <t>Državno izborno povjerenstvo Republike Hrvatske</t>
  </si>
  <si>
    <t>URED PREDSJEDNICE REPUBLIKE HRVATSKE</t>
  </si>
  <si>
    <t>Ured Predsjednika Republike Hrvatske</t>
  </si>
  <si>
    <t>USTAVNI SUD REPUBLIKE HRVATSKE</t>
  </si>
  <si>
    <t>Ustavni sud Republike Hrvatske</t>
  </si>
  <si>
    <t>AGENCIJA ZA ZAŠTITU TRŽIŠNOG NATJECANJA</t>
  </si>
  <si>
    <t>Agencija za zaštitu tržišnog natjecanja</t>
  </si>
  <si>
    <t>VLADA REPUBLIKE HRVATSKE</t>
  </si>
  <si>
    <t>Vlada Republike Hrvatske</t>
  </si>
  <si>
    <t>Ured predsjednika Vlade Republike Hrvatske</t>
  </si>
  <si>
    <t>Ured za udruge</t>
  </si>
  <si>
    <t>Ured zastupnika Republike Hrvatske pred Europskim sudom za ljudska prava</t>
  </si>
  <si>
    <t>Stručna služba Savjeta za nacionalne manjine</t>
  </si>
  <si>
    <t>Ured za zakonodavstvo</t>
  </si>
  <si>
    <t>Ured za opće poslove Hrvatskoga sabora i Vlade Republike Hrvatske</t>
  </si>
  <si>
    <t>Ured za protokol</t>
  </si>
  <si>
    <t>Ured Vlade Republike Hrvatske za unutarnju reviziju</t>
  </si>
  <si>
    <t>Direkcija za korištenje službenih zrakoplova</t>
  </si>
  <si>
    <t>Ured za ljudska prava i prava nacionalnih manjina</t>
  </si>
  <si>
    <t>Ured za suzbijanje zlouporabe droga</t>
  </si>
  <si>
    <t>Ured Komisije za odnose s vjerskim zajednicama</t>
  </si>
  <si>
    <t>Ured za ravnopravnost spolova</t>
  </si>
  <si>
    <t>Ured za razminiranje</t>
  </si>
  <si>
    <t>MINISTARSTVO FINANCIJA</t>
  </si>
  <si>
    <t>Ministarstvo financija</t>
  </si>
  <si>
    <t>Ministarstvo financija - ostali izdaci države</t>
  </si>
  <si>
    <t>Carinska uprava</t>
  </si>
  <si>
    <t>Porezna uprava</t>
  </si>
  <si>
    <t>Agencija za reviziju sustava provedbe programa EU</t>
  </si>
  <si>
    <t>Fond za naknadu oduzete imovine</t>
  </si>
  <si>
    <t>Odbor za standarde financijskog izvještavanja</t>
  </si>
  <si>
    <t>Odbor za javni nadzor revizije</t>
  </si>
  <si>
    <t>RH SIGURNOSNO-OBAVJEŠTAJNA AGENCIJA</t>
  </si>
  <si>
    <t>SREDIŠNJI DRŽAVNI URED ZA SREDIŠNJU JAVNU NABAVU</t>
  </si>
  <si>
    <t>Državni ured za središnju javnu nabavu</t>
  </si>
  <si>
    <t>MINISTARSTVO OBRANE</t>
  </si>
  <si>
    <t>Ministarstvo obrane</t>
  </si>
  <si>
    <t>SRED. DRŽAVNI URED ZA HRVATE IZVAN REPUBLIKE HRVATSKE</t>
  </si>
  <si>
    <t>Državni ured za Hrvate izvan Republike Hrvatske</t>
  </si>
  <si>
    <t>Hrvatska matica iseljenika</t>
  </si>
  <si>
    <t>SRED. DRŽAVNI URED ZA OBNOVU I STAMBENO ZBRINJAVANJE</t>
  </si>
  <si>
    <t>Državni ured za obnovu i stambeno zbrinjavanje</t>
  </si>
  <si>
    <t>SREDIŠNJI DRŽAVNI URED ZA RAZVOJ DIGITALNOG DRUŠTVA</t>
  </si>
  <si>
    <t>Središnji državni ured za razvoj digitalnog društva</t>
  </si>
  <si>
    <t>SREDIŠNJI DRŽAVNI URED ZA ŠPORT</t>
  </si>
  <si>
    <t>Središnji državni ured za šport</t>
  </si>
  <si>
    <t>MINISTARSTVO UNUTARNJIH POSLOVA</t>
  </si>
  <si>
    <t>Ministarstvo unutarnjih poslova</t>
  </si>
  <si>
    <t>Hrvatski centar za razminiranje</t>
  </si>
  <si>
    <t>Agencija za prostore ugrožene eksplozivnom atmosferom</t>
  </si>
  <si>
    <t>Hrvatska vatrogasna zajednica</t>
  </si>
  <si>
    <t>Državna uprava za zaštitu i spašavanje</t>
  </si>
  <si>
    <t>MINISTARSTVO HRVATSKIH BRANITELJA</t>
  </si>
  <si>
    <t>Ministarstvo hrvatskih branitelja</t>
  </si>
  <si>
    <t>Javna ustanova "Memorijalni centar Domovinskog rata Vukovar"</t>
  </si>
  <si>
    <t>Dom hrvatskih veterana</t>
  </si>
  <si>
    <t>MINISTARSTVO VANJSKIH I EUROPSKIH POSLOVA</t>
  </si>
  <si>
    <t>Ministarstvo vanjskih i europskih poslova</t>
  </si>
  <si>
    <t>MINISTARSTVO GOSPODARSTVA, PODUZETNIŠTVA I OBRTA</t>
  </si>
  <si>
    <t>Ministarstvo gospodarstva, poduzetništva i obrta</t>
  </si>
  <si>
    <t>Ravnateljstvo za robne zalihe</t>
  </si>
  <si>
    <t>Državni zavod za mjeriteljstvo</t>
  </si>
  <si>
    <t>Hrvatski zavod za norme</t>
  </si>
  <si>
    <t>Hrvatska akreditacijska agencija</t>
  </si>
  <si>
    <t>Hrvatska agencija za malo gospodarstvo, inovacije i investicije</t>
  </si>
  <si>
    <t>Hrvatski centar za zadružno poduzetništvo</t>
  </si>
  <si>
    <t>Agencija za opremu pod tlakom</t>
  </si>
  <si>
    <t>Agencija za investicije i konkurentnost</t>
  </si>
  <si>
    <t>Hrvatska agencija za obvezne zalihe nafte i naftnih derivata</t>
  </si>
  <si>
    <t>POVJERENSTVO ZA ODLUČIVANJE O SUKOBU INTERESA</t>
  </si>
  <si>
    <t>Povjerenstvo za odlučivanje o sukobu interesa</t>
  </si>
  <si>
    <t>MINISTARSTVO DRŽAVNE IMOVINE</t>
  </si>
  <si>
    <t>Ministarstvo državne imovine</t>
  </si>
  <si>
    <t>MINISTARSTVO KULTURE</t>
  </si>
  <si>
    <t>Ansambl Lado</t>
  </si>
  <si>
    <t>Ministarstvo kulture</t>
  </si>
  <si>
    <t>Arhivi</t>
  </si>
  <si>
    <t>Muzeji i galerije</t>
  </si>
  <si>
    <t>Hrvatski restauratorski zavod</t>
  </si>
  <si>
    <t>Hrvatska knjižnica za slijepe</t>
  </si>
  <si>
    <t>Hrvatsko narodno kazalište</t>
  </si>
  <si>
    <t>Hrvatski audiovizualni centar</t>
  </si>
  <si>
    <t>Međunarodni centar za podvodnu arheologiju</t>
  </si>
  <si>
    <t>Agencija za elektroničke medije</t>
  </si>
  <si>
    <t>MINISTARSTVO POLJOPRIVREDE</t>
  </si>
  <si>
    <t>Ministarstvo poljoprivrede</t>
  </si>
  <si>
    <t>Hrvatska agencija za hranu</t>
  </si>
  <si>
    <t>Agencija za plaćanja u poljoprivredi, ribarstvu i ruralnom razvoju</t>
  </si>
  <si>
    <t>Hrvatski centar za poljoprivredu, hranu i selo</t>
  </si>
  <si>
    <t>Agencija za poljoprivredno zemljište</t>
  </si>
  <si>
    <t>Hrvatska poljoprivredna agencija</t>
  </si>
  <si>
    <t>Savjetodavna služba</t>
  </si>
  <si>
    <t>MINISTARSTVO REGIONALNOGA RAZVOJA I FONDOVA EUROPSKE UNIJE</t>
  </si>
  <si>
    <t>Ministarstvo regionalnoga razvoja i fondova Europske unije</t>
  </si>
  <si>
    <t>Fond za obnovu i razvoj Grada Vukovara</t>
  </si>
  <si>
    <t>Agencija za regionalni razvoj Republike Hrvatske</t>
  </si>
  <si>
    <t>Središnja agencija za financiranje i ugovaranje programa EU</t>
  </si>
  <si>
    <t>MINISTARSTVO MORA, PROMETA I INFRASTRUKTURE</t>
  </si>
  <si>
    <t>Ministarstvo mora, prometa i infrastrukture</t>
  </si>
  <si>
    <t>Agencija za obalni linijski promet</t>
  </si>
  <si>
    <t>Agencija za vodne putove</t>
  </si>
  <si>
    <t>Hrvatski hidrografski institut</t>
  </si>
  <si>
    <t>Agencija za sigurnost željezničkog prometa</t>
  </si>
  <si>
    <t>Agencija za istraživanje nesreća</t>
  </si>
  <si>
    <t>Hrvatska agencija za civilno zrakoplovstvo</t>
  </si>
  <si>
    <t>MINISTARSTVO GRADITELJSTVA I PROSTORNOGA UREĐENJA</t>
  </si>
  <si>
    <t>Ministarstvo graditeljstva i prostornoga uređenja</t>
  </si>
  <si>
    <t>Hrvatski zavod za prostorni razvoj</t>
  </si>
  <si>
    <t>Agencija za ozakonjenje nezakonito izgrađenih zgrada</t>
  </si>
  <si>
    <t>Agencija za pravni promet i posredovanje nekretninama</t>
  </si>
  <si>
    <t>Državna geodetska uprava</t>
  </si>
  <si>
    <t>Agencija za obnovu osječke Tvrđe</t>
  </si>
  <si>
    <t>MINISTARSTVO ZAŠTITE OKOLIŠA I ENERGETIKE</t>
  </si>
  <si>
    <t>Ministarstvo zaštite okoliša i energetike</t>
  </si>
  <si>
    <t>Nacionalni parkovi i parkovi prirode</t>
  </si>
  <si>
    <t>Državni hidrometeorološki zavod</t>
  </si>
  <si>
    <t>Hrvatska agencija za okoliš i prirodu</t>
  </si>
  <si>
    <t>Agencija za ugljikovodike</t>
  </si>
  <si>
    <t>Hrvatska energetska regulatorna agencija - HERA</t>
  </si>
  <si>
    <t>MINISTARSTVO ZNANOSTI I OBRAZOVANJA</t>
  </si>
  <si>
    <t>Ministarstvo znanosti i obrazovanja</t>
  </si>
  <si>
    <t>Sveučilišta i veleučilišta u Republici Hrvatskoj</t>
  </si>
  <si>
    <t>Javni instituti u Republici Hrvatskoj</t>
  </si>
  <si>
    <t>Državni zavod za intelektualno vlasništvo</t>
  </si>
  <si>
    <t>Nacionalna i sveučilišna knjižnica</t>
  </si>
  <si>
    <t>Hrvatska akademska i istraživačka mreža Carnet</t>
  </si>
  <si>
    <t>Leksikografski zavod Miroslav Krleža</t>
  </si>
  <si>
    <t>Sveučilišni računski centar SRCE</t>
  </si>
  <si>
    <t>Agencija za odgoj i obrazovanje</t>
  </si>
  <si>
    <t>Agencija za znanost i visoko obrazovanje</t>
  </si>
  <si>
    <t>Nacionalni centar za vanjsko vrednovanje obrazovanja</t>
  </si>
  <si>
    <t>Agencija za mobilnost i programe Europske unije</t>
  </si>
  <si>
    <t>Hrvatski mjeriteljski institut</t>
  </si>
  <si>
    <t>Agencija za strukovno obrazovanje i obrazovanje odraslih</t>
  </si>
  <si>
    <t>MINISTARSTVO RADA I MIROVINSKOGA SUSTAVA</t>
  </si>
  <si>
    <t>Ministarstvo rada i mirovinskoga sustava</t>
  </si>
  <si>
    <t>Hrvatski zavod za mirovinsko osiguranje</t>
  </si>
  <si>
    <t>Hrvatski zavod za zapošljavanje</t>
  </si>
  <si>
    <t>Zavod za vještačenje, prof. rehab. i zapošlj. osoba s inv.</t>
  </si>
  <si>
    <t>Zavod za unapređivanje zaštite na radu</t>
  </si>
  <si>
    <t>Središnji registar osiguranika</t>
  </si>
  <si>
    <t>Agencija za osiguranje radničkih potraživanja</t>
  </si>
  <si>
    <t>MINISTARSTVO TURIZMA</t>
  </si>
  <si>
    <t>Ministarstvo turizma</t>
  </si>
  <si>
    <t>MINISTARSTVO UPRAVE</t>
  </si>
  <si>
    <t>Ministarstvo uprave</t>
  </si>
  <si>
    <t>Uredi državne uprave u županijama</t>
  </si>
  <si>
    <t>Državna škola za javnu upravu</t>
  </si>
  <si>
    <t>MINISTARSTVO ZDRAVSTVA</t>
  </si>
  <si>
    <t>Ministarstvo zdravstva</t>
  </si>
  <si>
    <t>Imunološki zavod</t>
  </si>
  <si>
    <t>Hrvatski zavod za javno zdravstvo</t>
  </si>
  <si>
    <t>Hrvatski zavod za transfuzijsku medicinu</t>
  </si>
  <si>
    <t>Klinički bolnički centar Rijeka</t>
  </si>
  <si>
    <t>Klinička bolnica Merkur</t>
  </si>
  <si>
    <t>Klinički bolnički centar Sestre milosrdnice</t>
  </si>
  <si>
    <t>Klinički bolnički centar Osijek</t>
  </si>
  <si>
    <t>Klinički bolnički centar Split</t>
  </si>
  <si>
    <t>Klinika za ortopediju Lovran</t>
  </si>
  <si>
    <t>Klinika za infektivne bolesti dr. Fran Mihaljević</t>
  </si>
  <si>
    <t>Hrvatski zavod za zaštitu zdravlja i sigurnost na radu</t>
  </si>
  <si>
    <t>Klinička bolnica Dubrava</t>
  </si>
  <si>
    <t>Klinički bolnički centar Zagreb</t>
  </si>
  <si>
    <t>Dom zdravlja Ministarstva unutarnjih poslova RH</t>
  </si>
  <si>
    <t>Hrvatski zavod za telemedicinu</t>
  </si>
  <si>
    <t>Agencija za kvalitetu i akreditaciju u zdravstvu i socijalnoj skrbi</t>
  </si>
  <si>
    <t>Hrvatski zavod za hitnu medicinu</t>
  </si>
  <si>
    <t>Klinika za dječje bolesti Zagreb</t>
  </si>
  <si>
    <t>MINISTARSTVO ZA DEMOGR., OBITELJ, MLADE I SOC. POLITIKU</t>
  </si>
  <si>
    <t>Ministarstvo za demografiju, obitelj, mlade i socijalnu politiku</t>
  </si>
  <si>
    <t>Proračunski korisnici u socijalnoj skrbi</t>
  </si>
  <si>
    <t>HRVATSKA AKADEMIJA ZNANOSTI I UMJETNOSTI</t>
  </si>
  <si>
    <t>Hrvatska akademija znanosti i umjetnosti</t>
  </si>
  <si>
    <t>MINISTARSTVO PRAVOSUĐA</t>
  </si>
  <si>
    <t>Ministarstvo pravosuđa</t>
  </si>
  <si>
    <t>Pravosudna akademija</t>
  </si>
  <si>
    <t>Zatvori i kaznionice</t>
  </si>
  <si>
    <t>Vrhovni sud Republike Hrvatske</t>
  </si>
  <si>
    <t>Visoki trgovački sud Republike Hrvatske</t>
  </si>
  <si>
    <t>Visoki upravni sud Republike Hrvatske</t>
  </si>
  <si>
    <t>Upravni sudovi</t>
  </si>
  <si>
    <t>Državno odvjetništvo Republike Hrvatske</t>
  </si>
  <si>
    <t>Državnoodvjetničko vijeće</t>
  </si>
  <si>
    <t>Državno sudbeno vijeće</t>
  </si>
  <si>
    <t>Visoki prekršajni sud Republike Hrvatske</t>
  </si>
  <si>
    <t>Županijski sudovi</t>
  </si>
  <si>
    <t>Trgovački sudovi</t>
  </si>
  <si>
    <t>Županijska državna odvjetništva</t>
  </si>
  <si>
    <t>Općinski sudovi</t>
  </si>
  <si>
    <t>Općinska državna odvjetništva</t>
  </si>
  <si>
    <t>Prekršajni sudovi</t>
  </si>
  <si>
    <t>Ured za suzbijanje korupcije i organiziranog kriminaliteta</t>
  </si>
  <si>
    <t>URED PUČKOG PRAVOBRANITELJA</t>
  </si>
  <si>
    <t>Ured pučkog pravobranitelja</t>
  </si>
  <si>
    <t>PRAVOBRANITELJ ZA DJECU</t>
  </si>
  <si>
    <t>Pravobranitelj za djecu</t>
  </si>
  <si>
    <t>PRAVOBRANITELJ/ICA ZA RAVNOPRAVNOST SPOLOVA</t>
  </si>
  <si>
    <t>Pravobranitelj/ica za ravnopravnost spolova</t>
  </si>
  <si>
    <t>PRAVOBRANITELJ ZA OSOBE S INVALIDITETOM</t>
  </si>
  <si>
    <t>Pravobranitelj za osobe s invaliditetom</t>
  </si>
  <si>
    <t>DRŽAVNI ZAVOD ZA STATISTIKU</t>
  </si>
  <si>
    <t>Državni zavod za statistiku</t>
  </si>
  <si>
    <t>DRŽAVNI URED ZA REVIZIJU</t>
  </si>
  <si>
    <t>Državni ured za reviziju</t>
  </si>
  <si>
    <t>DRŽAVNA KOMISIJA ZA KONTROLU POSTUPAKA JAVNE NABAVE</t>
  </si>
  <si>
    <t>Državna komisija za kontrolu postupaka javne nabave</t>
  </si>
  <si>
    <t>URED VIJEĆA ZA NACIONALNU SIGURNOST</t>
  </si>
  <si>
    <t>OPERATIVNO-TEHNIČKI CENTAR ZA NADZOR TELEKOMUNIKACIJA</t>
  </si>
  <si>
    <t>ZAVOD ZA SIGURNOST INFORMACIJSKIH SUSTAVA</t>
  </si>
  <si>
    <t>AGENCIJA ZA ZAŠTITU OSOBNIH PODATAKA</t>
  </si>
  <si>
    <t>Agencija za zaštitu osobnih podataka</t>
  </si>
  <si>
    <t>DRŽAVNI ZAVOD ZA RADIOLOŠKU I NUKLEARNU SIGURNOST</t>
  </si>
  <si>
    <t>Državni zavod za radiološku i nuklearnu sigurnost</t>
  </si>
  <si>
    <t>POVJERENIK ZA INFORMIRANJE</t>
  </si>
  <si>
    <t>Povjerenik za informiranje</t>
  </si>
  <si>
    <t>Izvor: Ministarstvo financija</t>
  </si>
  <si>
    <t>* preliminarni podaci</t>
  </si>
  <si>
    <t>010</t>
  </si>
  <si>
    <t>01005</t>
  </si>
  <si>
    <t>3</t>
  </si>
  <si>
    <t>4</t>
  </si>
  <si>
    <t>012</t>
  </si>
  <si>
    <t>01205</t>
  </si>
  <si>
    <t>015</t>
  </si>
  <si>
    <t>01505</t>
  </si>
  <si>
    <t>017</t>
  </si>
  <si>
    <t>01705</t>
  </si>
  <si>
    <t>018</t>
  </si>
  <si>
    <t>01805</t>
  </si>
  <si>
    <t>020</t>
  </si>
  <si>
    <t>02005</t>
  </si>
  <si>
    <t>02006</t>
  </si>
  <si>
    <t>02010</t>
  </si>
  <si>
    <t>02015</t>
  </si>
  <si>
    <t>02021</t>
  </si>
  <si>
    <t>02030</t>
  </si>
  <si>
    <t>02035</t>
  </si>
  <si>
    <t>02042</t>
  </si>
  <si>
    <t>02044</t>
  </si>
  <si>
    <t>02046</t>
  </si>
  <si>
    <t>02087</t>
  </si>
  <si>
    <t>02090</t>
  </si>
  <si>
    <t>02091</t>
  </si>
  <si>
    <t>02092</t>
  </si>
  <si>
    <t>02099</t>
  </si>
  <si>
    <t>025</t>
  </si>
  <si>
    <t>02505</t>
  </si>
  <si>
    <t>02506</t>
  </si>
  <si>
    <t>02510</t>
  </si>
  <si>
    <t>02515</t>
  </si>
  <si>
    <t>02540</t>
  </si>
  <si>
    <t>02545</t>
  </si>
  <si>
    <t>49294</t>
  </si>
  <si>
    <t>027</t>
  </si>
  <si>
    <t>028</t>
  </si>
  <si>
    <t>02805</t>
  </si>
  <si>
    <t>030</t>
  </si>
  <si>
    <t>03005</t>
  </si>
  <si>
    <t>032</t>
  </si>
  <si>
    <t>03205</t>
  </si>
  <si>
    <t>03210</t>
  </si>
  <si>
    <t>033</t>
  </si>
  <si>
    <t>03305</t>
  </si>
  <si>
    <t>034</t>
  </si>
  <si>
    <t>03405</t>
  </si>
  <si>
    <t>036</t>
  </si>
  <si>
    <t>03605</t>
  </si>
  <si>
    <t>040</t>
  </si>
  <si>
    <t>04005</t>
  </si>
  <si>
    <t>04035</t>
  </si>
  <si>
    <t>04040</t>
  </si>
  <si>
    <t>21908</t>
  </si>
  <si>
    <t>28305</t>
  </si>
  <si>
    <t>041</t>
  </si>
  <si>
    <t>04105</t>
  </si>
  <si>
    <t>04110</t>
  </si>
  <si>
    <t>04115</t>
  </si>
  <si>
    <t>048</t>
  </si>
  <si>
    <t>04805</t>
  </si>
  <si>
    <t>049</t>
  </si>
  <si>
    <t>04905</t>
  </si>
  <si>
    <t>04910</t>
  </si>
  <si>
    <t>04970</t>
  </si>
  <si>
    <t>04980</t>
  </si>
  <si>
    <t>04985</t>
  </si>
  <si>
    <t>04990</t>
  </si>
  <si>
    <t>04995</t>
  </si>
  <si>
    <t>44389</t>
  </si>
  <si>
    <t>47641</t>
  </si>
  <si>
    <t>052</t>
  </si>
  <si>
    <t>05205</t>
  </si>
  <si>
    <t>054</t>
  </si>
  <si>
    <t>05405</t>
  </si>
  <si>
    <t>055</t>
  </si>
  <si>
    <t>01046</t>
  </si>
  <si>
    <t>05505</t>
  </si>
  <si>
    <t>05535</t>
  </si>
  <si>
    <t>05540</t>
  </si>
  <si>
    <t>22339</t>
  </si>
  <si>
    <t>23585</t>
  </si>
  <si>
    <t>25878</t>
  </si>
  <si>
    <t>44926</t>
  </si>
  <si>
    <t>45189</t>
  </si>
  <si>
    <t>49075</t>
  </si>
  <si>
    <t>060</t>
  </si>
  <si>
    <t>06005</t>
  </si>
  <si>
    <t>06025</t>
  </si>
  <si>
    <t>06030</t>
  </si>
  <si>
    <t>06035</t>
  </si>
  <si>
    <t>06040</t>
  </si>
  <si>
    <t>06045</t>
  </si>
  <si>
    <t>06050</t>
  </si>
  <si>
    <t>061</t>
  </si>
  <si>
    <t>06105</t>
  </si>
  <si>
    <t>06110</t>
  </si>
  <si>
    <t>06120</t>
  </si>
  <si>
    <t>06125</t>
  </si>
  <si>
    <t>065</t>
  </si>
  <si>
    <t>06505</t>
  </si>
  <si>
    <t>06545</t>
  </si>
  <si>
    <t>06550</t>
  </si>
  <si>
    <t>06560</t>
  </si>
  <si>
    <t>45228</t>
  </si>
  <si>
    <t>48031</t>
  </si>
  <si>
    <t>49083</t>
  </si>
  <si>
    <t>076</t>
  </si>
  <si>
    <t>07605</t>
  </si>
  <si>
    <t>07610</t>
  </si>
  <si>
    <t>07615</t>
  </si>
  <si>
    <t>07620</t>
  </si>
  <si>
    <t>07625</t>
  </si>
  <si>
    <t>07630</t>
  </si>
  <si>
    <t>077</t>
  </si>
  <si>
    <t>07705</t>
  </si>
  <si>
    <t>07715</t>
  </si>
  <si>
    <t>07720</t>
  </si>
  <si>
    <t>07730</t>
  </si>
  <si>
    <t>07735</t>
  </si>
  <si>
    <t>07740</t>
  </si>
  <si>
    <t>07745</t>
  </si>
  <si>
    <t>07750</t>
  </si>
  <si>
    <t>080</t>
  </si>
  <si>
    <t>08005</t>
  </si>
  <si>
    <t>08006</t>
  </si>
  <si>
    <t>08008</t>
  </si>
  <si>
    <t>08012</t>
  </si>
  <si>
    <t>21836</t>
  </si>
  <si>
    <t>21852</t>
  </si>
  <si>
    <t>21869</t>
  </si>
  <si>
    <t>23665</t>
  </si>
  <si>
    <t>23962</t>
  </si>
  <si>
    <t>38487</t>
  </si>
  <si>
    <t>40883</t>
  </si>
  <si>
    <t>43335</t>
  </si>
  <si>
    <t>45871</t>
  </si>
  <si>
    <t>46173</t>
  </si>
  <si>
    <t>086</t>
  </si>
  <si>
    <t>08605</t>
  </si>
  <si>
    <t>08620</t>
  </si>
  <si>
    <t>08625</t>
  </si>
  <si>
    <t>08635</t>
  </si>
  <si>
    <t>08640</t>
  </si>
  <si>
    <t>08645</t>
  </si>
  <si>
    <t>08650</t>
  </si>
  <si>
    <t>090</t>
  </si>
  <si>
    <t>09005</t>
  </si>
  <si>
    <t>095</t>
  </si>
  <si>
    <t>09505</t>
  </si>
  <si>
    <t>09510</t>
  </si>
  <si>
    <t>09515</t>
  </si>
  <si>
    <t>096</t>
  </si>
  <si>
    <t>09605</t>
  </si>
  <si>
    <t>26346</t>
  </si>
  <si>
    <t>26354</t>
  </si>
  <si>
    <t>26379</t>
  </si>
  <si>
    <t>26387</t>
  </si>
  <si>
    <t>26395</t>
  </si>
  <si>
    <t>26400</t>
  </si>
  <si>
    <t>26418</t>
  </si>
  <si>
    <t>26426</t>
  </si>
  <si>
    <t>26459</t>
  </si>
  <si>
    <t>26563</t>
  </si>
  <si>
    <t>26571</t>
  </si>
  <si>
    <t>38069</t>
  </si>
  <si>
    <t>41128</t>
  </si>
  <si>
    <t>43191</t>
  </si>
  <si>
    <t>44573</t>
  </si>
  <si>
    <t>47893</t>
  </si>
  <si>
    <t>102</t>
  </si>
  <si>
    <t>10205</t>
  </si>
  <si>
    <t>10208</t>
  </si>
  <si>
    <t>106</t>
  </si>
  <si>
    <t>10605</t>
  </si>
  <si>
    <t>110</t>
  </si>
  <si>
    <t>11005</t>
  </si>
  <si>
    <t>11006</t>
  </si>
  <si>
    <t>11010</t>
  </si>
  <si>
    <t>11015</t>
  </si>
  <si>
    <t>11020</t>
  </si>
  <si>
    <t>11025</t>
  </si>
  <si>
    <t>11027</t>
  </si>
  <si>
    <t>11030</t>
  </si>
  <si>
    <t>11035</t>
  </si>
  <si>
    <t>11036</t>
  </si>
  <si>
    <t>11040</t>
  </si>
  <si>
    <t>11045</t>
  </si>
  <si>
    <t>11050</t>
  </si>
  <si>
    <t>11055</t>
  </si>
  <si>
    <t>11065</t>
  </si>
  <si>
    <t>11070</t>
  </si>
  <si>
    <t>11075</t>
  </si>
  <si>
    <t>11091</t>
  </si>
  <si>
    <t>120</t>
  </si>
  <si>
    <t>12005</t>
  </si>
  <si>
    <t>121</t>
  </si>
  <si>
    <t>12105</t>
  </si>
  <si>
    <t>122</t>
  </si>
  <si>
    <t>12205</t>
  </si>
  <si>
    <t>123</t>
  </si>
  <si>
    <t>12305</t>
  </si>
  <si>
    <t>160</t>
  </si>
  <si>
    <t>16005</t>
  </si>
  <si>
    <t>185</t>
  </si>
  <si>
    <t>18505</t>
  </si>
  <si>
    <t>196</t>
  </si>
  <si>
    <t>19605</t>
  </si>
  <si>
    <t>240</t>
  </si>
  <si>
    <t>241</t>
  </si>
  <si>
    <t>242</t>
  </si>
  <si>
    <t>250</t>
  </si>
  <si>
    <t>25005</t>
  </si>
  <si>
    <t>256</t>
  </si>
  <si>
    <t>25605</t>
  </si>
  <si>
    <t>258</t>
  </si>
  <si>
    <t>25805</t>
  </si>
  <si>
    <t>Centar za praćenje poslovanja energetskog sektora i investicija</t>
  </si>
  <si>
    <t>Plan
2018.</t>
  </si>
  <si>
    <t>Indeks
2018./
2017.</t>
  </si>
  <si>
    <t>Indeks
2018./
Plan 2018.</t>
  </si>
  <si>
    <t>Razlika
2018. - 2017.</t>
  </si>
  <si>
    <t>02555</t>
  </si>
  <si>
    <t>06565</t>
  </si>
  <si>
    <t>Hrvatska regulatorna agencija za mrežne djelatnosti</t>
  </si>
  <si>
    <t>Rashodi za nabavu nefinancijske imovine</t>
  </si>
  <si>
    <t>Mjesečni izvještaj po organizacijskoj klasifikaciji Državnog proračuna i računima 3 i 4 ekonomske klasifikacije za razdoblje siječanj-svibanj 2017.i 2018. godine</t>
  </si>
  <si>
    <t>Siječanj - svibanj
2017.</t>
  </si>
  <si>
    <t>Siječanj - svibanj
2018.*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</si>
</sst>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left" vertical="center" inden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quotePrefix="1" applyNumberFormat="1" applyFont="1" applyFill="1" applyBorder="1" applyAlignment="1" applyProtection="1">
      <alignment horizontal="center" vertical="center" wrapText="1"/>
    </xf>
    <xf numFmtId="0" fontId="6" fillId="2" borderId="3" xfId="0" quotePrefix="1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/>
    <xf numFmtId="0" fontId="6" fillId="0" borderId="5" xfId="0" quotePrefix="1" applyNumberFormat="1" applyFont="1" applyFill="1" applyBorder="1" applyAlignment="1" applyProtection="1">
      <alignment horizontal="left" vertical="center"/>
    </xf>
    <xf numFmtId="3" fontId="6" fillId="0" borderId="5" xfId="0" applyNumberFormat="1" applyFont="1" applyFill="1" applyBorder="1" applyAlignment="1" applyProtection="1">
      <alignment vertical="center"/>
    </xf>
    <xf numFmtId="164" fontId="6" fillId="0" borderId="5" xfId="0" applyNumberFormat="1" applyFont="1" applyFill="1" applyBorder="1" applyAlignment="1" applyProtection="1">
      <alignment horizontal="right" vertical="center"/>
    </xf>
    <xf numFmtId="0" fontId="1" fillId="0" borderId="6" xfId="0" quotePrefix="1" applyNumberFormat="1" applyFont="1" applyFill="1" applyBorder="1" applyAlignment="1" applyProtection="1">
      <alignment horizontal="left" vertical="center" indent="1"/>
    </xf>
    <xf numFmtId="0" fontId="1" fillId="0" borderId="0" xfId="0" quotePrefix="1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horizontal="left" vertical="center" indent="2"/>
    </xf>
    <xf numFmtId="0" fontId="1" fillId="0" borderId="6" xfId="0" quotePrefix="1" applyNumberFormat="1" applyFont="1" applyFill="1" applyBorder="1" applyAlignment="1" applyProtection="1">
      <alignment horizontal="left" vertical="center" indent="2"/>
    </xf>
    <xf numFmtId="0" fontId="2" fillId="0" borderId="6" xfId="0" applyNumberFormat="1" applyFont="1" applyFill="1" applyBorder="1" applyAlignment="1" applyProtection="1">
      <alignment horizontal="left" vertical="center" indent="3"/>
    </xf>
    <xf numFmtId="0" fontId="2" fillId="0" borderId="6" xfId="0" quotePrefix="1" applyNumberFormat="1" applyFont="1" applyFill="1" applyBorder="1" applyAlignment="1" applyProtection="1">
      <alignment horizontal="left" vertical="center" indent="3"/>
    </xf>
    <xf numFmtId="0" fontId="2" fillId="0" borderId="0" xfId="0" quotePrefix="1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3" fontId="7" fillId="0" borderId="7" xfId="0" applyNumberFormat="1" applyFont="1" applyFill="1" applyBorder="1" applyAlignment="1" applyProtection="1">
      <alignment horizontal="right" vertical="center"/>
    </xf>
    <xf numFmtId="0" fontId="1" fillId="0" borderId="0" xfId="0" quotePrefix="1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horizontal="right" vertical="center"/>
    </xf>
    <xf numFmtId="0" fontId="2" fillId="0" borderId="8" xfId="0" quotePrefix="1" applyNumberFormat="1" applyFont="1" applyFill="1" applyBorder="1" applyAlignment="1" applyProtection="1">
      <alignment horizontal="left" vertical="center" indent="3"/>
    </xf>
    <xf numFmtId="0" fontId="2" fillId="0" borderId="9" xfId="0" quotePrefix="1" applyNumberFormat="1" applyFont="1" applyFill="1" applyBorder="1" applyAlignment="1" applyProtection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164" fontId="7" fillId="0" borderId="9" xfId="0" applyNumberFormat="1" applyFont="1" applyFill="1" applyBorder="1" applyAlignment="1" applyProtection="1">
      <alignment horizontal="right" vertical="center"/>
    </xf>
    <xf numFmtId="3" fontId="7" fillId="0" borderId="1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2" fillId="0" borderId="0" xfId="0" quotePrefix="1" applyNumberFormat="1" applyFont="1" applyFill="1" applyBorder="1" applyAlignment="1" applyProtection="1"/>
    <xf numFmtId="3" fontId="0" fillId="0" borderId="0" xfId="0" applyNumberFormat="1"/>
    <xf numFmtId="3" fontId="2" fillId="0" borderId="0" xfId="0" applyNumberFormat="1" applyFont="1" applyFill="1" applyBorder="1" applyAlignment="1" applyProtection="1">
      <alignment vertical="center"/>
    </xf>
    <xf numFmtId="3" fontId="6" fillId="0" borderId="11" xfId="0" applyNumberFormat="1" applyFont="1" applyFill="1" applyBorder="1" applyAlignment="1" applyProtection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1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RowHeight="12.75" customHeight="1" x14ac:dyDescent="0.25"/>
  <cols>
    <col min="2" max="2" width="61" bestFit="1" customWidth="1"/>
    <col min="3" max="5" width="14.85546875" bestFit="1" customWidth="1"/>
    <col min="6" max="6" width="8.140625" bestFit="1" customWidth="1"/>
    <col min="7" max="7" width="10.28515625" bestFit="1" customWidth="1"/>
    <col min="8" max="8" width="13.42578125" bestFit="1" customWidth="1"/>
    <col min="10" max="10" width="11.140625" bestFit="1" customWidth="1"/>
  </cols>
  <sheetData>
    <row r="1" spans="1:10" ht="12.75" customHeight="1" x14ac:dyDescent="0.25">
      <c r="A1" s="4" t="s">
        <v>451</v>
      </c>
      <c r="B1" s="2"/>
      <c r="C1" s="1"/>
      <c r="D1" s="1"/>
      <c r="E1" s="1"/>
      <c r="F1" s="3"/>
      <c r="G1" s="3"/>
      <c r="H1" s="1"/>
    </row>
    <row r="2" spans="1:10" ht="12.75" customHeight="1" thickBot="1" x14ac:dyDescent="0.3">
      <c r="A2" s="1"/>
      <c r="B2" s="2"/>
      <c r="C2" s="5"/>
      <c r="D2" s="5"/>
      <c r="E2" s="5"/>
      <c r="F2" s="5"/>
      <c r="G2" s="6"/>
      <c r="H2" s="6"/>
    </row>
    <row r="3" spans="1:10" ht="42" customHeight="1" x14ac:dyDescent="0.25">
      <c r="A3" s="7"/>
      <c r="B3" s="8" t="s">
        <v>0</v>
      </c>
      <c r="C3" s="9" t="s">
        <v>452</v>
      </c>
      <c r="D3" s="9" t="s">
        <v>443</v>
      </c>
      <c r="E3" s="9" t="s">
        <v>453</v>
      </c>
      <c r="F3" s="10" t="s">
        <v>444</v>
      </c>
      <c r="G3" s="10" t="s">
        <v>445</v>
      </c>
      <c r="H3" s="11" t="s">
        <v>446</v>
      </c>
    </row>
    <row r="4" spans="1:10" ht="12.75" customHeight="1" x14ac:dyDescent="0.25">
      <c r="A4" s="12"/>
      <c r="B4" s="13" t="s">
        <v>1</v>
      </c>
      <c r="C4" s="14">
        <f>+C5+C9+C13+C17+C21+C25+C71+C94+C95+C99+C103+C110+C114+C118+C122+C138+C148+C152+C180+C184+C188+C218+C240+C253+C278+C296+C321+C364+C386+C390+C400+C458+C465+C469+C516+C520+C524+C528+C532+C536+C540+C544+C545+C546+C547+C551+C555</f>
        <v>50072547164.86998</v>
      </c>
      <c r="D4" s="14">
        <f>+D5+D9+D13+D17+D21+D25+D71+D94+D95+D99+D103+D110+D114+D118+D122+D138+D148+D152+D180+D184+D188+D218+D240+D253+D278+D296+D321+D364+D386+D390+D400+D458+D465+D469+D516+D520+D524+D528+D532+D536+D540+D544+D545+D546+D547+D551+D555</f>
        <v>133348809099</v>
      </c>
      <c r="E4" s="14">
        <f>+E5+E9+E13+E17+E21+E25+E71+E94+E95+E99+E103+E110+E114+E118+E122+E138+E148+E152+E180+E184+E188+E218+E240+E253+E278+E296+E321+E364+E386+E390+E400+E458+E465+E469+E516+E520+E524+E528+E532+E536+E540+E544+E545+E546+E547+E551+E555</f>
        <v>51425433653.07</v>
      </c>
      <c r="F4" s="15">
        <f t="shared" ref="F4:F63" si="0">IF(C4=0,"x",E4/C4*100)</f>
        <v>102.70185274127452</v>
      </c>
      <c r="G4" s="15">
        <f t="shared" ref="G4:G63" si="1">IF(D4=0,"x",E4/D4*100)</f>
        <v>38.564599114560558</v>
      </c>
      <c r="H4" s="41">
        <f>+H5+H9+H13+H17+H21+H25+H71+H94+H95+H99+H103+H110+H114+H118+H122+H138+H148+H152+H180+H184+H188+H218+H240+H253+H278+H296+H321+H364+H386+H390+H400+H458+H465+H469+H516+H520+H524+H528+H532+H536+H540+H544+H545+H546+H547+H551+H555</f>
        <v>1352886488.2000005</v>
      </c>
      <c r="J4" s="39"/>
    </row>
    <row r="5" spans="1:10" ht="12.75" customHeight="1" x14ac:dyDescent="0.25">
      <c r="A5" s="16" t="s">
        <v>224</v>
      </c>
      <c r="B5" s="17" t="s">
        <v>2</v>
      </c>
      <c r="C5" s="18">
        <v>50408868.020000003</v>
      </c>
      <c r="D5" s="18">
        <v>134706810</v>
      </c>
      <c r="E5" s="18">
        <v>49960789.759999998</v>
      </c>
      <c r="F5" s="19">
        <f t="shared" si="0"/>
        <v>99.111112235604608</v>
      </c>
      <c r="G5" s="19">
        <f t="shared" si="1"/>
        <v>37.088540482845666</v>
      </c>
      <c r="H5" s="20">
        <f t="shared" ref="H5:H64" si="2">+E5-C5</f>
        <v>-448078.26000000536</v>
      </c>
      <c r="J5" s="39"/>
    </row>
    <row r="6" spans="1:10" ht="12.75" customHeight="1" x14ac:dyDescent="0.25">
      <c r="A6" s="22" t="s">
        <v>225</v>
      </c>
      <c r="B6" s="17" t="s">
        <v>3</v>
      </c>
      <c r="C6" s="18">
        <v>50408868.020000003</v>
      </c>
      <c r="D6" s="18">
        <v>134706810</v>
      </c>
      <c r="E6" s="18">
        <v>49960789.759999998</v>
      </c>
      <c r="F6" s="19">
        <f t="shared" si="0"/>
        <v>99.111112235604608</v>
      </c>
      <c r="G6" s="19">
        <f t="shared" si="1"/>
        <v>37.088540482845666</v>
      </c>
      <c r="H6" s="20">
        <f t="shared" si="2"/>
        <v>-448078.26000000536</v>
      </c>
      <c r="J6" s="39"/>
    </row>
    <row r="7" spans="1:10" ht="12.75" customHeight="1" x14ac:dyDescent="0.25">
      <c r="A7" s="24" t="s">
        <v>226</v>
      </c>
      <c r="B7" s="25" t="s">
        <v>4</v>
      </c>
      <c r="C7" s="26">
        <v>50301271.649999999</v>
      </c>
      <c r="D7" s="26">
        <v>133056810</v>
      </c>
      <c r="E7" s="26">
        <v>49850633.060000002</v>
      </c>
      <c r="F7" s="27">
        <f t="shared" si="0"/>
        <v>99.104120879615976</v>
      </c>
      <c r="G7" s="27">
        <f t="shared" si="1"/>
        <v>37.465675796676621</v>
      </c>
      <c r="H7" s="28">
        <f t="shared" si="2"/>
        <v>-450638.58999999613</v>
      </c>
      <c r="J7" s="39"/>
    </row>
    <row r="8" spans="1:10" ht="12.75" customHeight="1" x14ac:dyDescent="0.25">
      <c r="A8" s="24" t="s">
        <v>227</v>
      </c>
      <c r="B8" s="25" t="s">
        <v>5</v>
      </c>
      <c r="C8" s="26">
        <v>107596.37</v>
      </c>
      <c r="D8" s="26">
        <v>1650000</v>
      </c>
      <c r="E8" s="26">
        <v>110156.7</v>
      </c>
      <c r="F8" s="27">
        <f t="shared" si="0"/>
        <v>102.37956912486919</v>
      </c>
      <c r="G8" s="27">
        <f t="shared" si="1"/>
        <v>6.6761636363636354</v>
      </c>
      <c r="H8" s="28">
        <f t="shared" si="2"/>
        <v>2560.3300000000017</v>
      </c>
      <c r="J8" s="39"/>
    </row>
    <row r="9" spans="1:10" ht="12.75" customHeight="1" x14ac:dyDescent="0.25">
      <c r="A9" s="16" t="s">
        <v>228</v>
      </c>
      <c r="B9" s="17" t="s">
        <v>6</v>
      </c>
      <c r="C9" s="18">
        <v>2242868.08</v>
      </c>
      <c r="D9" s="18">
        <v>11383728</v>
      </c>
      <c r="E9" s="18">
        <v>2298125.92</v>
      </c>
      <c r="F9" s="19">
        <f t="shared" si="0"/>
        <v>102.46371333618515</v>
      </c>
      <c r="G9" s="19">
        <f t="shared" si="1"/>
        <v>20.187814747506263</v>
      </c>
      <c r="H9" s="20">
        <f t="shared" si="2"/>
        <v>55257.839999999851</v>
      </c>
      <c r="J9" s="39"/>
    </row>
    <row r="10" spans="1:10" ht="12.75" customHeight="1" x14ac:dyDescent="0.25">
      <c r="A10" s="22" t="s">
        <v>229</v>
      </c>
      <c r="B10" s="17" t="s">
        <v>7</v>
      </c>
      <c r="C10" s="18">
        <v>2242868.08</v>
      </c>
      <c r="D10" s="18">
        <v>11383728</v>
      </c>
      <c r="E10" s="18">
        <v>2298125.92</v>
      </c>
      <c r="F10" s="19">
        <f t="shared" si="0"/>
        <v>102.46371333618515</v>
      </c>
      <c r="G10" s="19">
        <f t="shared" si="1"/>
        <v>20.187814747506263</v>
      </c>
      <c r="H10" s="20">
        <f t="shared" si="2"/>
        <v>55257.839999999851</v>
      </c>
      <c r="J10" s="39"/>
    </row>
    <row r="11" spans="1:10" ht="12.75" customHeight="1" x14ac:dyDescent="0.25">
      <c r="A11" s="24" t="s">
        <v>226</v>
      </c>
      <c r="B11" s="25" t="s">
        <v>4</v>
      </c>
      <c r="C11" s="26">
        <v>2238327.58</v>
      </c>
      <c r="D11" s="26">
        <v>10646728</v>
      </c>
      <c r="E11" s="26">
        <v>2298125.92</v>
      </c>
      <c r="F11" s="27">
        <f t="shared" si="0"/>
        <v>102.67156338215695</v>
      </c>
      <c r="G11" s="27">
        <f t="shared" si="1"/>
        <v>21.585278782363932</v>
      </c>
      <c r="H11" s="28">
        <f t="shared" si="2"/>
        <v>59798.339999999851</v>
      </c>
      <c r="J11" s="39"/>
    </row>
    <row r="12" spans="1:10" ht="12.75" customHeight="1" x14ac:dyDescent="0.25">
      <c r="A12" s="24" t="s">
        <v>227</v>
      </c>
      <c r="B12" s="25" t="s">
        <v>5</v>
      </c>
      <c r="C12" s="26">
        <v>4540.5</v>
      </c>
      <c r="D12" s="26">
        <v>737000</v>
      </c>
      <c r="E12" s="26"/>
      <c r="F12" s="27">
        <f t="shared" si="0"/>
        <v>0</v>
      </c>
      <c r="G12" s="27">
        <f t="shared" si="1"/>
        <v>0</v>
      </c>
      <c r="H12" s="28">
        <f t="shared" si="2"/>
        <v>-4540.5</v>
      </c>
      <c r="J12" s="39"/>
    </row>
    <row r="13" spans="1:10" ht="12.75" customHeight="1" x14ac:dyDescent="0.25">
      <c r="A13" s="16" t="s">
        <v>230</v>
      </c>
      <c r="B13" s="17" t="s">
        <v>8</v>
      </c>
      <c r="C13" s="18">
        <v>12406112.029999999</v>
      </c>
      <c r="D13" s="18">
        <v>38136500</v>
      </c>
      <c r="E13" s="18">
        <v>12981313.07</v>
      </c>
      <c r="F13" s="19">
        <f t="shared" si="0"/>
        <v>104.63643274064486</v>
      </c>
      <c r="G13" s="19">
        <f t="shared" si="1"/>
        <v>34.039078232139815</v>
      </c>
      <c r="H13" s="20">
        <f t="shared" si="2"/>
        <v>575201.04000000097</v>
      </c>
      <c r="J13" s="39"/>
    </row>
    <row r="14" spans="1:10" ht="12.75" customHeight="1" x14ac:dyDescent="0.25">
      <c r="A14" s="22" t="s">
        <v>231</v>
      </c>
      <c r="B14" s="17" t="s">
        <v>9</v>
      </c>
      <c r="C14" s="18">
        <v>12406112.029999999</v>
      </c>
      <c r="D14" s="18">
        <v>38136500</v>
      </c>
      <c r="E14" s="18">
        <v>12981313.07</v>
      </c>
      <c r="F14" s="19">
        <f t="shared" si="0"/>
        <v>104.63643274064486</v>
      </c>
      <c r="G14" s="19">
        <f t="shared" si="1"/>
        <v>34.039078232139815</v>
      </c>
      <c r="H14" s="20">
        <f t="shared" si="2"/>
        <v>575201.04000000097</v>
      </c>
      <c r="J14" s="39"/>
    </row>
    <row r="15" spans="1:10" ht="12.75" customHeight="1" x14ac:dyDescent="0.25">
      <c r="A15" s="24" t="s">
        <v>226</v>
      </c>
      <c r="B15" s="25" t="s">
        <v>4</v>
      </c>
      <c r="C15" s="26">
        <v>12322273.43</v>
      </c>
      <c r="D15" s="26">
        <v>37083000</v>
      </c>
      <c r="E15" s="26">
        <v>12919577.439999999</v>
      </c>
      <c r="F15" s="27">
        <f t="shared" si="0"/>
        <v>104.84735234446102</v>
      </c>
      <c r="G15" s="27">
        <f t="shared" si="1"/>
        <v>34.839623115713394</v>
      </c>
      <c r="H15" s="28">
        <f t="shared" si="2"/>
        <v>597304.00999999978</v>
      </c>
      <c r="J15" s="39"/>
    </row>
    <row r="16" spans="1:10" ht="12.75" customHeight="1" x14ac:dyDescent="0.25">
      <c r="A16" s="24" t="s">
        <v>227</v>
      </c>
      <c r="B16" s="25" t="s">
        <v>5</v>
      </c>
      <c r="C16" s="26">
        <v>83838.600000000006</v>
      </c>
      <c r="D16" s="26">
        <v>1053500</v>
      </c>
      <c r="E16" s="26">
        <v>61735.63</v>
      </c>
      <c r="F16" s="27">
        <f t="shared" si="0"/>
        <v>73.63628447994121</v>
      </c>
      <c r="G16" s="27">
        <f t="shared" si="1"/>
        <v>5.8600503084954907</v>
      </c>
      <c r="H16" s="28">
        <f t="shared" si="2"/>
        <v>-22102.970000000008</v>
      </c>
      <c r="J16" s="39"/>
    </row>
    <row r="17" spans="1:10" ht="12.75" customHeight="1" x14ac:dyDescent="0.25">
      <c r="A17" s="16" t="s">
        <v>232</v>
      </c>
      <c r="B17" s="17" t="s">
        <v>10</v>
      </c>
      <c r="C17" s="18">
        <v>11935006.82</v>
      </c>
      <c r="D17" s="18">
        <v>33280085</v>
      </c>
      <c r="E17" s="18">
        <v>12416091.449999999</v>
      </c>
      <c r="F17" s="19">
        <f t="shared" si="0"/>
        <v>104.03087017255679</v>
      </c>
      <c r="G17" s="19">
        <f t="shared" si="1"/>
        <v>37.307871809822601</v>
      </c>
      <c r="H17" s="20">
        <f t="shared" si="2"/>
        <v>481084.62999999896</v>
      </c>
      <c r="J17" s="39"/>
    </row>
    <row r="18" spans="1:10" ht="12.75" customHeight="1" x14ac:dyDescent="0.25">
      <c r="A18" s="22" t="s">
        <v>233</v>
      </c>
      <c r="B18" s="17" t="s">
        <v>11</v>
      </c>
      <c r="C18" s="18">
        <v>11935006.82</v>
      </c>
      <c r="D18" s="18">
        <v>33280085</v>
      </c>
      <c r="E18" s="18">
        <v>12416091.449999999</v>
      </c>
      <c r="F18" s="19">
        <f t="shared" si="0"/>
        <v>104.03087017255679</v>
      </c>
      <c r="G18" s="19">
        <f t="shared" si="1"/>
        <v>37.307871809822601</v>
      </c>
      <c r="H18" s="20">
        <f t="shared" si="2"/>
        <v>481084.62999999896</v>
      </c>
      <c r="J18" s="39"/>
    </row>
    <row r="19" spans="1:10" ht="12.75" customHeight="1" x14ac:dyDescent="0.25">
      <c r="A19" s="24" t="s">
        <v>226</v>
      </c>
      <c r="B19" s="25" t="s">
        <v>4</v>
      </c>
      <c r="C19" s="26">
        <v>11767880.17</v>
      </c>
      <c r="D19" s="26">
        <v>33008085</v>
      </c>
      <c r="E19" s="26">
        <v>12286358.93</v>
      </c>
      <c r="F19" s="27">
        <f t="shared" si="0"/>
        <v>104.40588068972494</v>
      </c>
      <c r="G19" s="27">
        <f t="shared" si="1"/>
        <v>37.222271240515767</v>
      </c>
      <c r="H19" s="28">
        <f t="shared" si="2"/>
        <v>518478.75999999978</v>
      </c>
      <c r="J19" s="39"/>
    </row>
    <row r="20" spans="1:10" ht="12.75" customHeight="1" x14ac:dyDescent="0.25">
      <c r="A20" s="24" t="s">
        <v>227</v>
      </c>
      <c r="B20" s="25" t="s">
        <v>5</v>
      </c>
      <c r="C20" s="26">
        <v>167126.65</v>
      </c>
      <c r="D20" s="26">
        <v>272000</v>
      </c>
      <c r="E20" s="26">
        <v>129732.52</v>
      </c>
      <c r="F20" s="27">
        <f t="shared" si="0"/>
        <v>77.625274006270089</v>
      </c>
      <c r="G20" s="27">
        <f t="shared" si="1"/>
        <v>47.695779411764704</v>
      </c>
      <c r="H20" s="28">
        <f t="shared" si="2"/>
        <v>-37394.12999999999</v>
      </c>
      <c r="J20" s="39"/>
    </row>
    <row r="21" spans="1:10" ht="12.75" customHeight="1" x14ac:dyDescent="0.25">
      <c r="A21" s="16" t="s">
        <v>234</v>
      </c>
      <c r="B21" s="17" t="s">
        <v>12</v>
      </c>
      <c r="C21" s="18">
        <v>4189913.37</v>
      </c>
      <c r="D21" s="18">
        <v>13866482</v>
      </c>
      <c r="E21" s="18">
        <v>4595091.38</v>
      </c>
      <c r="F21" s="19">
        <f t="shared" si="0"/>
        <v>109.67031950830047</v>
      </c>
      <c r="G21" s="19">
        <f t="shared" si="1"/>
        <v>33.138119531687991</v>
      </c>
      <c r="H21" s="20">
        <f t="shared" si="2"/>
        <v>405178.00999999978</v>
      </c>
      <c r="J21" s="39"/>
    </row>
    <row r="22" spans="1:10" ht="12.75" customHeight="1" x14ac:dyDescent="0.25">
      <c r="A22" s="22" t="s">
        <v>235</v>
      </c>
      <c r="B22" s="17" t="s">
        <v>13</v>
      </c>
      <c r="C22" s="18">
        <v>4189913.37</v>
      </c>
      <c r="D22" s="18">
        <v>13866482</v>
      </c>
      <c r="E22" s="18">
        <v>4595091.38</v>
      </c>
      <c r="F22" s="19">
        <f t="shared" si="0"/>
        <v>109.67031950830047</v>
      </c>
      <c r="G22" s="19">
        <f t="shared" si="1"/>
        <v>33.138119531687991</v>
      </c>
      <c r="H22" s="20">
        <f t="shared" si="2"/>
        <v>405178.00999999978</v>
      </c>
      <c r="J22" s="39"/>
    </row>
    <row r="23" spans="1:10" ht="12.75" customHeight="1" x14ac:dyDescent="0.25">
      <c r="A23" s="24" t="s">
        <v>226</v>
      </c>
      <c r="B23" s="25" t="s">
        <v>4</v>
      </c>
      <c r="C23" s="26">
        <v>4161532.99</v>
      </c>
      <c r="D23" s="26">
        <v>13156757</v>
      </c>
      <c r="E23" s="26">
        <v>4496567.74</v>
      </c>
      <c r="F23" s="27">
        <f t="shared" si="0"/>
        <v>108.05075319131376</v>
      </c>
      <c r="G23" s="27">
        <f t="shared" si="1"/>
        <v>34.176870029597723</v>
      </c>
      <c r="H23" s="28">
        <f t="shared" si="2"/>
        <v>335034.75</v>
      </c>
      <c r="J23" s="39"/>
    </row>
    <row r="24" spans="1:10" ht="12.75" customHeight="1" x14ac:dyDescent="0.25">
      <c r="A24" s="24" t="s">
        <v>227</v>
      </c>
      <c r="B24" s="25" t="s">
        <v>5</v>
      </c>
      <c r="C24" s="26">
        <v>28380.38</v>
      </c>
      <c r="D24" s="26">
        <v>709725</v>
      </c>
      <c r="E24" s="26">
        <v>98523.64</v>
      </c>
      <c r="F24" s="27">
        <f t="shared" si="0"/>
        <v>347.15405501970025</v>
      </c>
      <c r="G24" s="27">
        <f t="shared" si="1"/>
        <v>13.881945824086795</v>
      </c>
      <c r="H24" s="28">
        <f t="shared" si="2"/>
        <v>70143.259999999995</v>
      </c>
      <c r="J24" s="39"/>
    </row>
    <row r="25" spans="1:10" ht="12.75" customHeight="1" x14ac:dyDescent="0.25">
      <c r="A25" s="16" t="s">
        <v>236</v>
      </c>
      <c r="B25" s="17" t="s">
        <v>14</v>
      </c>
      <c r="C25" s="18">
        <v>95056199.810000002</v>
      </c>
      <c r="D25" s="18">
        <v>354663200</v>
      </c>
      <c r="E25" s="18">
        <v>123355699.84</v>
      </c>
      <c r="F25" s="19">
        <f t="shared" si="0"/>
        <v>129.77133536430608</v>
      </c>
      <c r="G25" s="19">
        <f t="shared" si="1"/>
        <v>34.781082401557313</v>
      </c>
      <c r="H25" s="20">
        <f t="shared" si="2"/>
        <v>28299500.030000001</v>
      </c>
      <c r="J25" s="39"/>
    </row>
    <row r="26" spans="1:10" ht="12.75" customHeight="1" x14ac:dyDescent="0.25">
      <c r="A26" s="22" t="s">
        <v>237</v>
      </c>
      <c r="B26" s="17" t="s">
        <v>15</v>
      </c>
      <c r="C26" s="18">
        <v>7104021.3499999996</v>
      </c>
      <c r="D26" s="18">
        <v>29404700</v>
      </c>
      <c r="E26" s="18">
        <v>7554644.79</v>
      </c>
      <c r="F26" s="19">
        <f t="shared" si="0"/>
        <v>106.34321629678098</v>
      </c>
      <c r="G26" s="19">
        <f t="shared" si="1"/>
        <v>25.691963495631654</v>
      </c>
      <c r="H26" s="20">
        <f t="shared" si="2"/>
        <v>450623.44000000041</v>
      </c>
      <c r="J26" s="39"/>
    </row>
    <row r="27" spans="1:10" ht="12.75" customHeight="1" x14ac:dyDescent="0.25">
      <c r="A27" s="24" t="s">
        <v>226</v>
      </c>
      <c r="B27" s="25" t="s">
        <v>4</v>
      </c>
      <c r="C27" s="26">
        <v>7102523.3499999996</v>
      </c>
      <c r="D27" s="26">
        <v>27489700</v>
      </c>
      <c r="E27" s="26">
        <v>7544136.7999999998</v>
      </c>
      <c r="F27" s="27">
        <f t="shared" si="0"/>
        <v>106.21769796786378</v>
      </c>
      <c r="G27" s="27">
        <f t="shared" si="1"/>
        <v>27.443503566790472</v>
      </c>
      <c r="H27" s="28">
        <f t="shared" si="2"/>
        <v>441613.45000000019</v>
      </c>
      <c r="J27" s="39"/>
    </row>
    <row r="28" spans="1:10" ht="12.75" customHeight="1" x14ac:dyDescent="0.25">
      <c r="A28" s="24" t="s">
        <v>227</v>
      </c>
      <c r="B28" s="25" t="s">
        <v>5</v>
      </c>
      <c r="C28" s="26">
        <v>1498</v>
      </c>
      <c r="D28" s="26">
        <v>1915000</v>
      </c>
      <c r="E28" s="26">
        <v>10507.99</v>
      </c>
      <c r="F28" s="27">
        <f t="shared" si="0"/>
        <v>701.46795727636845</v>
      </c>
      <c r="G28" s="27">
        <f t="shared" si="1"/>
        <v>0.54872010443864228</v>
      </c>
      <c r="H28" s="28">
        <f t="shared" si="2"/>
        <v>9009.99</v>
      </c>
      <c r="J28" s="39"/>
    </row>
    <row r="29" spans="1:10" ht="12.75" customHeight="1" x14ac:dyDescent="0.25">
      <c r="A29" s="22" t="s">
        <v>238</v>
      </c>
      <c r="B29" s="17" t="s">
        <v>16</v>
      </c>
      <c r="C29" s="18">
        <v>3686532.15</v>
      </c>
      <c r="D29" s="18">
        <v>11604900</v>
      </c>
      <c r="E29" s="18">
        <v>3732261.67</v>
      </c>
      <c r="F29" s="19">
        <f t="shared" si="0"/>
        <v>101.24044815396496</v>
      </c>
      <c r="G29" s="19">
        <f t="shared" si="1"/>
        <v>32.16108428336306</v>
      </c>
      <c r="H29" s="20">
        <f t="shared" si="2"/>
        <v>45729.520000000019</v>
      </c>
      <c r="J29" s="39"/>
    </row>
    <row r="30" spans="1:10" ht="12.75" customHeight="1" x14ac:dyDescent="0.25">
      <c r="A30" s="24" t="s">
        <v>226</v>
      </c>
      <c r="B30" s="25" t="s">
        <v>4</v>
      </c>
      <c r="C30" s="26">
        <v>3665331.95</v>
      </c>
      <c r="D30" s="26">
        <v>11428900</v>
      </c>
      <c r="E30" s="26">
        <v>3699034.67</v>
      </c>
      <c r="F30" s="27">
        <f t="shared" si="0"/>
        <v>100.91949980137542</v>
      </c>
      <c r="G30" s="27">
        <f t="shared" si="1"/>
        <v>32.365622850843039</v>
      </c>
      <c r="H30" s="28">
        <f t="shared" si="2"/>
        <v>33702.719999999739</v>
      </c>
      <c r="J30" s="39"/>
    </row>
    <row r="31" spans="1:10" ht="12.75" customHeight="1" x14ac:dyDescent="0.25">
      <c r="A31" s="24" t="s">
        <v>227</v>
      </c>
      <c r="B31" s="25" t="s">
        <v>5</v>
      </c>
      <c r="C31" s="26">
        <v>21200.2</v>
      </c>
      <c r="D31" s="26">
        <v>176000</v>
      </c>
      <c r="E31" s="26">
        <v>33227</v>
      </c>
      <c r="F31" s="27">
        <f t="shared" si="0"/>
        <v>156.72965349383497</v>
      </c>
      <c r="G31" s="27">
        <f t="shared" si="1"/>
        <v>18.878977272727273</v>
      </c>
      <c r="H31" s="28">
        <f t="shared" si="2"/>
        <v>12026.8</v>
      </c>
      <c r="J31" s="39"/>
    </row>
    <row r="32" spans="1:10" ht="12.75" customHeight="1" x14ac:dyDescent="0.25">
      <c r="A32" s="22" t="s">
        <v>239</v>
      </c>
      <c r="B32" s="17" t="s">
        <v>17</v>
      </c>
      <c r="C32" s="18">
        <v>21742226.100000001</v>
      </c>
      <c r="D32" s="18">
        <v>131947255</v>
      </c>
      <c r="E32" s="18">
        <v>41631062.520000003</v>
      </c>
      <c r="F32" s="19">
        <f t="shared" si="0"/>
        <v>191.47562134863458</v>
      </c>
      <c r="G32" s="19">
        <f t="shared" si="1"/>
        <v>31.551291097340371</v>
      </c>
      <c r="H32" s="20">
        <f t="shared" si="2"/>
        <v>19888836.420000002</v>
      </c>
      <c r="J32" s="39"/>
    </row>
    <row r="33" spans="1:10" ht="12.75" customHeight="1" x14ac:dyDescent="0.25">
      <c r="A33" s="24" t="s">
        <v>226</v>
      </c>
      <c r="B33" s="25" t="s">
        <v>4</v>
      </c>
      <c r="C33" s="26">
        <v>21741594.170000002</v>
      </c>
      <c r="D33" s="26">
        <v>131631855</v>
      </c>
      <c r="E33" s="26">
        <v>41624438.140000001</v>
      </c>
      <c r="F33" s="27">
        <f t="shared" si="0"/>
        <v>191.45071798569035</v>
      </c>
      <c r="G33" s="27">
        <f t="shared" si="1"/>
        <v>31.62185790058189</v>
      </c>
      <c r="H33" s="28">
        <f t="shared" si="2"/>
        <v>19882843.969999999</v>
      </c>
      <c r="J33" s="39"/>
    </row>
    <row r="34" spans="1:10" ht="12.75" customHeight="1" x14ac:dyDescent="0.25">
      <c r="A34" s="24" t="s">
        <v>227</v>
      </c>
      <c r="B34" s="25" t="s">
        <v>5</v>
      </c>
      <c r="C34" s="26">
        <v>631.92999999999995</v>
      </c>
      <c r="D34" s="26">
        <v>315400</v>
      </c>
      <c r="E34" s="26">
        <v>6624.38</v>
      </c>
      <c r="F34" s="27">
        <f t="shared" si="0"/>
        <v>1048.2774990900891</v>
      </c>
      <c r="G34" s="27">
        <f t="shared" si="1"/>
        <v>2.1003107165504122</v>
      </c>
      <c r="H34" s="28">
        <f t="shared" si="2"/>
        <v>5992.45</v>
      </c>
      <c r="J34" s="39"/>
    </row>
    <row r="35" spans="1:10" ht="25.5" x14ac:dyDescent="0.25">
      <c r="A35" s="22" t="s">
        <v>240</v>
      </c>
      <c r="B35" s="17" t="s">
        <v>18</v>
      </c>
      <c r="C35" s="18">
        <v>4020628.21</v>
      </c>
      <c r="D35" s="18">
        <v>9613500</v>
      </c>
      <c r="E35" s="18">
        <v>1770810.64</v>
      </c>
      <c r="F35" s="19">
        <f t="shared" si="0"/>
        <v>44.043133249567482</v>
      </c>
      <c r="G35" s="19">
        <f t="shared" si="1"/>
        <v>18.42004098403287</v>
      </c>
      <c r="H35" s="20">
        <f t="shared" si="2"/>
        <v>-2249817.5700000003</v>
      </c>
      <c r="J35" s="39"/>
    </row>
    <row r="36" spans="1:10" ht="12.75" customHeight="1" x14ac:dyDescent="0.25">
      <c r="A36" s="24" t="s">
        <v>226</v>
      </c>
      <c r="B36" s="25" t="s">
        <v>4</v>
      </c>
      <c r="C36" s="26">
        <v>4020628.21</v>
      </c>
      <c r="D36" s="26">
        <v>9545500</v>
      </c>
      <c r="E36" s="26">
        <v>1770810.64</v>
      </c>
      <c r="F36" s="27">
        <f t="shared" si="0"/>
        <v>44.043133249567482</v>
      </c>
      <c r="G36" s="27">
        <f t="shared" si="1"/>
        <v>18.551261222565607</v>
      </c>
      <c r="H36" s="28">
        <f t="shared" si="2"/>
        <v>-2249817.5700000003</v>
      </c>
      <c r="J36" s="39"/>
    </row>
    <row r="37" spans="1:10" ht="12.75" customHeight="1" x14ac:dyDescent="0.25">
      <c r="A37" s="24" t="s">
        <v>227</v>
      </c>
      <c r="B37" s="25" t="s">
        <v>5</v>
      </c>
      <c r="C37" s="26"/>
      <c r="D37" s="26">
        <v>68000</v>
      </c>
      <c r="E37" s="26"/>
      <c r="F37" s="27" t="str">
        <f t="shared" si="0"/>
        <v>x</v>
      </c>
      <c r="G37" s="27">
        <f t="shared" si="1"/>
        <v>0</v>
      </c>
      <c r="H37" s="28">
        <f t="shared" si="2"/>
        <v>0</v>
      </c>
      <c r="J37" s="39"/>
    </row>
    <row r="38" spans="1:10" ht="12.75" customHeight="1" x14ac:dyDescent="0.25">
      <c r="A38" s="22" t="s">
        <v>241</v>
      </c>
      <c r="B38" s="17" t="s">
        <v>19</v>
      </c>
      <c r="C38" s="18">
        <v>15588118.789999999</v>
      </c>
      <c r="D38" s="18">
        <v>35402618</v>
      </c>
      <c r="E38" s="18">
        <v>16496794.33</v>
      </c>
      <c r="F38" s="19">
        <f t="shared" si="0"/>
        <v>105.82928288038791</v>
      </c>
      <c r="G38" s="19">
        <f t="shared" si="1"/>
        <v>46.597667805245365</v>
      </c>
      <c r="H38" s="20">
        <f t="shared" si="2"/>
        <v>908675.54000000097</v>
      </c>
      <c r="J38" s="39"/>
    </row>
    <row r="39" spans="1:10" ht="12.75" customHeight="1" x14ac:dyDescent="0.25">
      <c r="A39" s="24" t="s">
        <v>226</v>
      </c>
      <c r="B39" s="25" t="s">
        <v>4</v>
      </c>
      <c r="C39" s="26">
        <v>15582626.289999999</v>
      </c>
      <c r="D39" s="26">
        <v>35357118</v>
      </c>
      <c r="E39" s="26">
        <v>16496794.33</v>
      </c>
      <c r="F39" s="27">
        <f t="shared" si="0"/>
        <v>105.86658515058312</v>
      </c>
      <c r="G39" s="27">
        <f t="shared" si="1"/>
        <v>46.657632926982338</v>
      </c>
      <c r="H39" s="28">
        <f t="shared" si="2"/>
        <v>914168.04000000097</v>
      </c>
      <c r="J39" s="39"/>
    </row>
    <row r="40" spans="1:10" ht="12.75" customHeight="1" x14ac:dyDescent="0.25">
      <c r="A40" s="24" t="s">
        <v>227</v>
      </c>
      <c r="B40" s="25" t="s">
        <v>5</v>
      </c>
      <c r="C40" s="26">
        <v>5492.5</v>
      </c>
      <c r="D40" s="26">
        <v>45500</v>
      </c>
      <c r="E40" s="26"/>
      <c r="F40" s="27">
        <f t="shared" si="0"/>
        <v>0</v>
      </c>
      <c r="G40" s="27">
        <f t="shared" si="1"/>
        <v>0</v>
      </c>
      <c r="H40" s="28">
        <f t="shared" si="2"/>
        <v>-5492.5</v>
      </c>
      <c r="J40" s="39"/>
    </row>
    <row r="41" spans="1:10" ht="12.75" customHeight="1" x14ac:dyDescent="0.25">
      <c r="A41" s="22" t="s">
        <v>242</v>
      </c>
      <c r="B41" s="17" t="s">
        <v>20</v>
      </c>
      <c r="C41" s="18">
        <v>1900902.32</v>
      </c>
      <c r="D41" s="18">
        <v>6048010</v>
      </c>
      <c r="E41" s="18">
        <v>1956310.54</v>
      </c>
      <c r="F41" s="19">
        <f t="shared" si="0"/>
        <v>102.9148378334348</v>
      </c>
      <c r="G41" s="19">
        <f t="shared" si="1"/>
        <v>32.3463509484938</v>
      </c>
      <c r="H41" s="20">
        <f t="shared" si="2"/>
        <v>55408.219999999972</v>
      </c>
      <c r="J41" s="39"/>
    </row>
    <row r="42" spans="1:10" ht="12.75" customHeight="1" x14ac:dyDescent="0.25">
      <c r="A42" s="24" t="s">
        <v>226</v>
      </c>
      <c r="B42" s="25" t="s">
        <v>4</v>
      </c>
      <c r="C42" s="26">
        <v>1774620.07</v>
      </c>
      <c r="D42" s="26">
        <v>5846010</v>
      </c>
      <c r="E42" s="26">
        <v>1818297.84</v>
      </c>
      <c r="F42" s="27">
        <f t="shared" si="0"/>
        <v>102.46124625424753</v>
      </c>
      <c r="G42" s="27">
        <f t="shared" si="1"/>
        <v>31.103228355750336</v>
      </c>
      <c r="H42" s="28">
        <f t="shared" si="2"/>
        <v>43677.770000000019</v>
      </c>
      <c r="J42" s="39"/>
    </row>
    <row r="43" spans="1:10" ht="12.75" customHeight="1" x14ac:dyDescent="0.25">
      <c r="A43" s="24" t="s">
        <v>227</v>
      </c>
      <c r="B43" s="25" t="s">
        <v>5</v>
      </c>
      <c r="C43" s="26">
        <v>126282.25</v>
      </c>
      <c r="D43" s="26">
        <v>202000</v>
      </c>
      <c r="E43" s="26">
        <v>138012.70000000001</v>
      </c>
      <c r="F43" s="27">
        <f t="shared" si="0"/>
        <v>109.28907269232218</v>
      </c>
      <c r="G43" s="27">
        <f t="shared" si="1"/>
        <v>68.323118811881187</v>
      </c>
      <c r="H43" s="28">
        <f t="shared" si="2"/>
        <v>11730.450000000012</v>
      </c>
      <c r="J43" s="39"/>
    </row>
    <row r="44" spans="1:10" ht="25.5" x14ac:dyDescent="0.25">
      <c r="A44" s="22" t="s">
        <v>243</v>
      </c>
      <c r="B44" s="17" t="s">
        <v>21</v>
      </c>
      <c r="C44" s="18">
        <v>11381572.17</v>
      </c>
      <c r="D44" s="18">
        <v>38041405</v>
      </c>
      <c r="E44" s="18">
        <v>12348850.800000001</v>
      </c>
      <c r="F44" s="19">
        <f t="shared" si="0"/>
        <v>108.49863811037979</v>
      </c>
      <c r="G44" s="19">
        <f t="shared" si="1"/>
        <v>32.461605453321191</v>
      </c>
      <c r="H44" s="20">
        <f t="shared" si="2"/>
        <v>967278.63000000082</v>
      </c>
      <c r="J44" s="39"/>
    </row>
    <row r="45" spans="1:10" ht="12.75" customHeight="1" x14ac:dyDescent="0.25">
      <c r="A45" s="24" t="s">
        <v>226</v>
      </c>
      <c r="B45" s="25" t="s">
        <v>4</v>
      </c>
      <c r="C45" s="26">
        <v>11351777.210000001</v>
      </c>
      <c r="D45" s="26">
        <v>36234905</v>
      </c>
      <c r="E45" s="26">
        <v>12243273.720000001</v>
      </c>
      <c r="F45" s="27">
        <f t="shared" si="0"/>
        <v>107.85336510317225</v>
      </c>
      <c r="G45" s="27">
        <f t="shared" si="1"/>
        <v>33.788618239788406</v>
      </c>
      <c r="H45" s="28">
        <f t="shared" si="2"/>
        <v>891496.50999999978</v>
      </c>
      <c r="J45" s="39"/>
    </row>
    <row r="46" spans="1:10" ht="12.75" customHeight="1" x14ac:dyDescent="0.25">
      <c r="A46" s="24" t="s">
        <v>227</v>
      </c>
      <c r="B46" s="25" t="s">
        <v>5</v>
      </c>
      <c r="C46" s="26">
        <v>29794.959999999999</v>
      </c>
      <c r="D46" s="26">
        <v>1806500</v>
      </c>
      <c r="E46" s="26">
        <v>105577.08</v>
      </c>
      <c r="F46" s="27">
        <f t="shared" si="0"/>
        <v>354.34543291885609</v>
      </c>
      <c r="G46" s="27">
        <f t="shared" si="1"/>
        <v>5.8442889565458067</v>
      </c>
      <c r="H46" s="28">
        <f t="shared" si="2"/>
        <v>75782.12</v>
      </c>
      <c r="J46" s="39"/>
    </row>
    <row r="47" spans="1:10" ht="12.75" customHeight="1" x14ac:dyDescent="0.25">
      <c r="A47" s="22" t="s">
        <v>244</v>
      </c>
      <c r="B47" s="17" t="s">
        <v>22</v>
      </c>
      <c r="C47" s="18">
        <v>505002.54</v>
      </c>
      <c r="D47" s="18">
        <v>2152160</v>
      </c>
      <c r="E47" s="18">
        <v>554667.27</v>
      </c>
      <c r="F47" s="19">
        <f t="shared" si="0"/>
        <v>109.83455053513198</v>
      </c>
      <c r="G47" s="19">
        <f t="shared" si="1"/>
        <v>25.772585216712514</v>
      </c>
      <c r="H47" s="20">
        <f t="shared" si="2"/>
        <v>49664.73000000004</v>
      </c>
      <c r="J47" s="39"/>
    </row>
    <row r="48" spans="1:10" ht="12.75" customHeight="1" x14ac:dyDescent="0.25">
      <c r="A48" s="24" t="s">
        <v>226</v>
      </c>
      <c r="B48" s="25" t="s">
        <v>4</v>
      </c>
      <c r="C48" s="26">
        <v>502813.54</v>
      </c>
      <c r="D48" s="26">
        <v>2100160</v>
      </c>
      <c r="E48" s="26">
        <v>554667.27</v>
      </c>
      <c r="F48" s="27">
        <f t="shared" si="0"/>
        <v>110.31271552472515</v>
      </c>
      <c r="G48" s="27">
        <f t="shared" si="1"/>
        <v>26.410714897912541</v>
      </c>
      <c r="H48" s="28">
        <f t="shared" si="2"/>
        <v>51853.73000000004</v>
      </c>
      <c r="J48" s="39"/>
    </row>
    <row r="49" spans="1:10" ht="12.75" customHeight="1" x14ac:dyDescent="0.25">
      <c r="A49" s="24" t="s">
        <v>227</v>
      </c>
      <c r="B49" s="25" t="s">
        <v>5</v>
      </c>
      <c r="C49" s="26">
        <v>2189</v>
      </c>
      <c r="D49" s="26">
        <v>52000</v>
      </c>
      <c r="E49" s="26"/>
      <c r="F49" s="27">
        <f t="shared" si="0"/>
        <v>0</v>
      </c>
      <c r="G49" s="27">
        <f t="shared" si="1"/>
        <v>0</v>
      </c>
      <c r="H49" s="28">
        <f t="shared" si="2"/>
        <v>-2189</v>
      </c>
      <c r="J49" s="39"/>
    </row>
    <row r="50" spans="1:10" ht="12.75" customHeight="1" x14ac:dyDescent="0.25">
      <c r="A50" s="22" t="s">
        <v>245</v>
      </c>
      <c r="B50" s="17" t="s">
        <v>23</v>
      </c>
      <c r="C50" s="18">
        <v>723082.11</v>
      </c>
      <c r="D50" s="18">
        <v>2023815</v>
      </c>
      <c r="E50" s="18">
        <v>692947.35</v>
      </c>
      <c r="F50" s="19">
        <f t="shared" si="0"/>
        <v>95.832456703983453</v>
      </c>
      <c r="G50" s="19">
        <f t="shared" si="1"/>
        <v>34.239658763276289</v>
      </c>
      <c r="H50" s="20">
        <f t="shared" si="2"/>
        <v>-30134.760000000009</v>
      </c>
      <c r="J50" s="39"/>
    </row>
    <row r="51" spans="1:10" ht="12.75" customHeight="1" x14ac:dyDescent="0.25">
      <c r="A51" s="24" t="s">
        <v>226</v>
      </c>
      <c r="B51" s="25" t="s">
        <v>4</v>
      </c>
      <c r="C51" s="26">
        <v>723082.11</v>
      </c>
      <c r="D51" s="26">
        <v>1989815</v>
      </c>
      <c r="E51" s="26">
        <v>692947.35</v>
      </c>
      <c r="F51" s="27">
        <f t="shared" si="0"/>
        <v>95.832456703983453</v>
      </c>
      <c r="G51" s="27">
        <f t="shared" si="1"/>
        <v>34.824712347630303</v>
      </c>
      <c r="H51" s="28">
        <f t="shared" si="2"/>
        <v>-30134.760000000009</v>
      </c>
      <c r="J51" s="39"/>
    </row>
    <row r="52" spans="1:10" ht="12.75" customHeight="1" x14ac:dyDescent="0.25">
      <c r="A52" s="24" t="s">
        <v>227</v>
      </c>
      <c r="B52" s="25" t="s">
        <v>5</v>
      </c>
      <c r="C52" s="26"/>
      <c r="D52" s="26">
        <v>34000</v>
      </c>
      <c r="E52" s="26"/>
      <c r="F52" s="27" t="str">
        <f t="shared" si="0"/>
        <v>x</v>
      </c>
      <c r="G52" s="27">
        <f t="shared" si="1"/>
        <v>0</v>
      </c>
      <c r="H52" s="28">
        <f t="shared" si="2"/>
        <v>0</v>
      </c>
      <c r="J52" s="39"/>
    </row>
    <row r="53" spans="1:10" ht="12.75" customHeight="1" x14ac:dyDescent="0.25">
      <c r="A53" s="22" t="s">
        <v>246</v>
      </c>
      <c r="B53" s="17" t="s">
        <v>24</v>
      </c>
      <c r="C53" s="18">
        <v>4546511.0599999996</v>
      </c>
      <c r="D53" s="18">
        <v>13661300</v>
      </c>
      <c r="E53" s="18">
        <v>4605596.2</v>
      </c>
      <c r="F53" s="19">
        <f t="shared" si="0"/>
        <v>101.29957101655</v>
      </c>
      <c r="G53" s="19">
        <f t="shared" si="1"/>
        <v>33.71272280090475</v>
      </c>
      <c r="H53" s="20">
        <f t="shared" si="2"/>
        <v>59085.140000000596</v>
      </c>
      <c r="J53" s="39"/>
    </row>
    <row r="54" spans="1:10" ht="12.75" customHeight="1" x14ac:dyDescent="0.25">
      <c r="A54" s="24" t="s">
        <v>226</v>
      </c>
      <c r="B54" s="25" t="s">
        <v>4</v>
      </c>
      <c r="C54" s="26">
        <v>4500195.96</v>
      </c>
      <c r="D54" s="26">
        <v>13526300</v>
      </c>
      <c r="E54" s="26">
        <v>4539296.7699999996</v>
      </c>
      <c r="F54" s="27">
        <f t="shared" si="0"/>
        <v>100.86886905253787</v>
      </c>
      <c r="G54" s="27">
        <f t="shared" si="1"/>
        <v>33.559042531956266</v>
      </c>
      <c r="H54" s="28">
        <f t="shared" si="2"/>
        <v>39100.80999999959</v>
      </c>
      <c r="J54" s="39"/>
    </row>
    <row r="55" spans="1:10" ht="12.75" customHeight="1" x14ac:dyDescent="0.25">
      <c r="A55" s="24" t="s">
        <v>227</v>
      </c>
      <c r="B55" s="25" t="s">
        <v>5</v>
      </c>
      <c r="C55" s="26">
        <v>46315.1</v>
      </c>
      <c r="D55" s="26">
        <v>135000</v>
      </c>
      <c r="E55" s="26">
        <v>66299.429999999993</v>
      </c>
      <c r="F55" s="27">
        <f t="shared" si="0"/>
        <v>143.1486275534329</v>
      </c>
      <c r="G55" s="27">
        <f t="shared" si="1"/>
        <v>49.11068888888888</v>
      </c>
      <c r="H55" s="28">
        <f t="shared" si="2"/>
        <v>19984.329999999994</v>
      </c>
      <c r="J55" s="39"/>
    </row>
    <row r="56" spans="1:10" ht="12.75" customHeight="1" x14ac:dyDescent="0.25">
      <c r="A56" s="22" t="s">
        <v>247</v>
      </c>
      <c r="B56" s="17" t="s">
        <v>25</v>
      </c>
      <c r="C56" s="18">
        <v>16762324.039999999</v>
      </c>
      <c r="D56" s="18">
        <v>44552481</v>
      </c>
      <c r="E56" s="18">
        <v>19260778.550000001</v>
      </c>
      <c r="F56" s="19">
        <f t="shared" si="0"/>
        <v>114.9051796399946</v>
      </c>
      <c r="G56" s="19">
        <f t="shared" si="1"/>
        <v>43.231663237789157</v>
      </c>
      <c r="H56" s="20">
        <f t="shared" si="2"/>
        <v>2498454.5100000016</v>
      </c>
      <c r="J56" s="39"/>
    </row>
    <row r="57" spans="1:10" ht="12.75" customHeight="1" x14ac:dyDescent="0.25">
      <c r="A57" s="24" t="s">
        <v>226</v>
      </c>
      <c r="B57" s="25" t="s">
        <v>4</v>
      </c>
      <c r="C57" s="26">
        <v>16762324.039999999</v>
      </c>
      <c r="D57" s="26">
        <v>44469681</v>
      </c>
      <c r="E57" s="26">
        <v>19248565.899999999</v>
      </c>
      <c r="F57" s="27">
        <f t="shared" si="0"/>
        <v>114.83232190278072</v>
      </c>
      <c r="G57" s="27">
        <f t="shared" si="1"/>
        <v>43.284695251130763</v>
      </c>
      <c r="H57" s="28">
        <f t="shared" si="2"/>
        <v>2486241.8599999994</v>
      </c>
      <c r="J57" s="39"/>
    </row>
    <row r="58" spans="1:10" ht="12.75" customHeight="1" x14ac:dyDescent="0.25">
      <c r="A58" s="24" t="s">
        <v>227</v>
      </c>
      <c r="B58" s="25" t="s">
        <v>5</v>
      </c>
      <c r="C58" s="26"/>
      <c r="D58" s="26">
        <v>82800</v>
      </c>
      <c r="E58" s="26">
        <v>12212.65</v>
      </c>
      <c r="F58" s="27" t="str">
        <f t="shared" si="0"/>
        <v>x</v>
      </c>
      <c r="G58" s="27">
        <f t="shared" si="1"/>
        <v>14.74957729468599</v>
      </c>
      <c r="H58" s="28">
        <f t="shared" si="2"/>
        <v>12212.65</v>
      </c>
      <c r="J58" s="39"/>
    </row>
    <row r="59" spans="1:10" ht="12.75" customHeight="1" x14ac:dyDescent="0.25">
      <c r="A59" s="22" t="s">
        <v>248</v>
      </c>
      <c r="B59" s="17" t="s">
        <v>26</v>
      </c>
      <c r="C59" s="18">
        <v>869131.12</v>
      </c>
      <c r="D59" s="18">
        <v>4533172</v>
      </c>
      <c r="E59" s="18">
        <v>908267.9</v>
      </c>
      <c r="F59" s="19">
        <f t="shared" si="0"/>
        <v>104.50297764047384</v>
      </c>
      <c r="G59" s="19">
        <f t="shared" si="1"/>
        <v>20.036034370634955</v>
      </c>
      <c r="H59" s="20">
        <f t="shared" si="2"/>
        <v>39136.780000000028</v>
      </c>
      <c r="J59" s="39"/>
    </row>
    <row r="60" spans="1:10" ht="12.75" customHeight="1" x14ac:dyDescent="0.25">
      <c r="A60" s="24" t="s">
        <v>226</v>
      </c>
      <c r="B60" s="25" t="s">
        <v>4</v>
      </c>
      <c r="C60" s="26">
        <v>866650.43</v>
      </c>
      <c r="D60" s="26">
        <v>4480672</v>
      </c>
      <c r="E60" s="26">
        <v>908267.9</v>
      </c>
      <c r="F60" s="27">
        <f t="shared" si="0"/>
        <v>104.80210573483475</v>
      </c>
      <c r="G60" s="27">
        <f t="shared" si="1"/>
        <v>20.270796434106312</v>
      </c>
      <c r="H60" s="28">
        <f t="shared" si="2"/>
        <v>41617.469999999972</v>
      </c>
      <c r="J60" s="39"/>
    </row>
    <row r="61" spans="1:10" ht="12.75" customHeight="1" x14ac:dyDescent="0.25">
      <c r="A61" s="24" t="s">
        <v>227</v>
      </c>
      <c r="B61" s="25" t="s">
        <v>5</v>
      </c>
      <c r="C61" s="26">
        <v>2480.69</v>
      </c>
      <c r="D61" s="26">
        <v>52500</v>
      </c>
      <c r="E61" s="26"/>
      <c r="F61" s="27">
        <f t="shared" si="0"/>
        <v>0</v>
      </c>
      <c r="G61" s="27">
        <f t="shared" si="1"/>
        <v>0</v>
      </c>
      <c r="H61" s="28">
        <f t="shared" si="2"/>
        <v>-2480.69</v>
      </c>
      <c r="J61" s="39"/>
    </row>
    <row r="62" spans="1:10" ht="12.75" customHeight="1" x14ac:dyDescent="0.25">
      <c r="A62" s="22" t="s">
        <v>249</v>
      </c>
      <c r="B62" s="17" t="s">
        <v>27</v>
      </c>
      <c r="C62" s="18">
        <v>5249025.22</v>
      </c>
      <c r="D62" s="18">
        <v>22024014</v>
      </c>
      <c r="E62" s="18">
        <v>10792069.6</v>
      </c>
      <c r="F62" s="19">
        <f t="shared" si="0"/>
        <v>205.60140497858001</v>
      </c>
      <c r="G62" s="19">
        <f t="shared" si="1"/>
        <v>49.001374590481099</v>
      </c>
      <c r="H62" s="20">
        <f t="shared" si="2"/>
        <v>5543044.3799999999</v>
      </c>
      <c r="J62" s="39"/>
    </row>
    <row r="63" spans="1:10" ht="12.75" customHeight="1" x14ac:dyDescent="0.25">
      <c r="A63" s="24" t="s">
        <v>226</v>
      </c>
      <c r="B63" s="25" t="s">
        <v>4</v>
      </c>
      <c r="C63" s="26">
        <v>5249025.22</v>
      </c>
      <c r="D63" s="26">
        <v>22001014</v>
      </c>
      <c r="E63" s="26">
        <v>10785233.76</v>
      </c>
      <c r="F63" s="27">
        <f t="shared" si="0"/>
        <v>205.47117432215347</v>
      </c>
      <c r="G63" s="27">
        <f t="shared" si="1"/>
        <v>49.021530371281976</v>
      </c>
      <c r="H63" s="28">
        <f t="shared" si="2"/>
        <v>5536208.54</v>
      </c>
      <c r="J63" s="39"/>
    </row>
    <row r="64" spans="1:10" ht="12.75" customHeight="1" x14ac:dyDescent="0.25">
      <c r="A64" s="24" t="s">
        <v>227</v>
      </c>
      <c r="B64" s="25" t="s">
        <v>5</v>
      </c>
      <c r="C64" s="26"/>
      <c r="D64" s="26">
        <v>23000</v>
      </c>
      <c r="E64" s="26">
        <v>6835.84</v>
      </c>
      <c r="F64" s="27" t="str">
        <f t="shared" ref="F64:F120" si="3">IF(C64=0,"x",E64/C64*100)</f>
        <v>x</v>
      </c>
      <c r="G64" s="27">
        <f t="shared" ref="G64:G120" si="4">IF(D64=0,"x",E64/D64*100)</f>
        <v>29.721043478260871</v>
      </c>
      <c r="H64" s="28">
        <f t="shared" si="2"/>
        <v>6835.84</v>
      </c>
      <c r="J64" s="39"/>
    </row>
    <row r="65" spans="1:10" ht="12.75" customHeight="1" x14ac:dyDescent="0.25">
      <c r="A65" s="22" t="s">
        <v>250</v>
      </c>
      <c r="B65" s="17" t="s">
        <v>28</v>
      </c>
      <c r="C65" s="18">
        <v>717909.62</v>
      </c>
      <c r="D65" s="18">
        <v>2486210</v>
      </c>
      <c r="E65" s="18">
        <v>773157.41</v>
      </c>
      <c r="F65" s="19">
        <f t="shared" si="3"/>
        <v>107.69564698130108</v>
      </c>
      <c r="G65" s="19">
        <f t="shared" si="4"/>
        <v>31.097832041541139</v>
      </c>
      <c r="H65" s="20">
        <f t="shared" ref="H65:H121" si="5">+E65-C65</f>
        <v>55247.790000000037</v>
      </c>
      <c r="J65" s="39"/>
    </row>
    <row r="66" spans="1:10" ht="12.75" customHeight="1" x14ac:dyDescent="0.25">
      <c r="A66" s="24" t="s">
        <v>226</v>
      </c>
      <c r="B66" s="25" t="s">
        <v>4</v>
      </c>
      <c r="C66" s="26">
        <v>717909.62</v>
      </c>
      <c r="D66" s="26">
        <v>2455210</v>
      </c>
      <c r="E66" s="26">
        <v>773157.41</v>
      </c>
      <c r="F66" s="27">
        <f t="shared" si="3"/>
        <v>107.69564698130108</v>
      </c>
      <c r="G66" s="27">
        <f t="shared" si="4"/>
        <v>31.490479836755309</v>
      </c>
      <c r="H66" s="28">
        <f t="shared" si="5"/>
        <v>55247.790000000037</v>
      </c>
      <c r="J66" s="39"/>
    </row>
    <row r="67" spans="1:10" ht="12.75" customHeight="1" x14ac:dyDescent="0.25">
      <c r="A67" s="24" t="s">
        <v>227</v>
      </c>
      <c r="B67" s="25" t="s">
        <v>5</v>
      </c>
      <c r="C67" s="26"/>
      <c r="D67" s="26">
        <v>31000</v>
      </c>
      <c r="E67" s="26"/>
      <c r="F67" s="27" t="str">
        <f t="shared" si="3"/>
        <v>x</v>
      </c>
      <c r="G67" s="27">
        <f t="shared" si="4"/>
        <v>0</v>
      </c>
      <c r="H67" s="28">
        <f t="shared" si="5"/>
        <v>0</v>
      </c>
      <c r="J67" s="39"/>
    </row>
    <row r="68" spans="1:10" ht="12.75" customHeight="1" x14ac:dyDescent="0.25">
      <c r="A68" s="22" t="s">
        <v>251</v>
      </c>
      <c r="B68" s="17" t="s">
        <v>29</v>
      </c>
      <c r="C68" s="18">
        <v>259213.01</v>
      </c>
      <c r="D68" s="18">
        <v>1167660</v>
      </c>
      <c r="E68" s="18">
        <v>277480.27</v>
      </c>
      <c r="F68" s="19">
        <f t="shared" si="3"/>
        <v>107.04720029291741</v>
      </c>
      <c r="G68" s="19">
        <f t="shared" si="4"/>
        <v>23.763789973108612</v>
      </c>
      <c r="H68" s="20">
        <f t="shared" si="5"/>
        <v>18267.260000000009</v>
      </c>
      <c r="J68" s="39"/>
    </row>
    <row r="69" spans="1:10" ht="12.75" customHeight="1" x14ac:dyDescent="0.25">
      <c r="A69" s="24" t="s">
        <v>226</v>
      </c>
      <c r="B69" s="25" t="s">
        <v>4</v>
      </c>
      <c r="C69" s="26">
        <v>259213.01</v>
      </c>
      <c r="D69" s="26">
        <v>1127160</v>
      </c>
      <c r="E69" s="26">
        <v>277480.27</v>
      </c>
      <c r="F69" s="27">
        <f t="shared" si="3"/>
        <v>107.04720029291741</v>
      </c>
      <c r="G69" s="27">
        <f t="shared" si="4"/>
        <v>24.617647006636147</v>
      </c>
      <c r="H69" s="28">
        <f t="shared" si="5"/>
        <v>18267.260000000009</v>
      </c>
      <c r="J69" s="39"/>
    </row>
    <row r="70" spans="1:10" ht="12.75" customHeight="1" x14ac:dyDescent="0.25">
      <c r="A70" s="24" t="s">
        <v>227</v>
      </c>
      <c r="B70" s="25" t="s">
        <v>5</v>
      </c>
      <c r="C70" s="26"/>
      <c r="D70" s="26">
        <v>40500</v>
      </c>
      <c r="E70" s="26"/>
      <c r="F70" s="27" t="str">
        <f t="shared" si="3"/>
        <v>x</v>
      </c>
      <c r="G70" s="27">
        <f t="shared" si="4"/>
        <v>0</v>
      </c>
      <c r="H70" s="28">
        <f t="shared" si="5"/>
        <v>0</v>
      </c>
      <c r="J70" s="39"/>
    </row>
    <row r="71" spans="1:10" ht="12.75" customHeight="1" x14ac:dyDescent="0.25">
      <c r="A71" s="16" t="s">
        <v>252</v>
      </c>
      <c r="B71" s="17" t="s">
        <v>30</v>
      </c>
      <c r="C71" s="18">
        <v>7545467877.1199999</v>
      </c>
      <c r="D71" s="18">
        <v>16517396811</v>
      </c>
      <c r="E71" s="18">
        <v>6704157171.4200001</v>
      </c>
      <c r="F71" s="19">
        <f t="shared" si="3"/>
        <v>88.85011878122107</v>
      </c>
      <c r="G71" s="19">
        <f t="shared" si="4"/>
        <v>40.588461051896928</v>
      </c>
      <c r="H71" s="20">
        <f t="shared" si="5"/>
        <v>-841310705.69999981</v>
      </c>
      <c r="J71" s="39"/>
    </row>
    <row r="72" spans="1:10" ht="12.75" customHeight="1" x14ac:dyDescent="0.25">
      <c r="A72" s="22" t="s">
        <v>253</v>
      </c>
      <c r="B72" s="17" t="s">
        <v>31</v>
      </c>
      <c r="C72" s="18">
        <v>91900865.799999997</v>
      </c>
      <c r="D72" s="18">
        <v>309090151</v>
      </c>
      <c r="E72" s="18">
        <v>67364561.890000001</v>
      </c>
      <c r="F72" s="19">
        <f t="shared" si="3"/>
        <v>73.301335415710525</v>
      </c>
      <c r="G72" s="19">
        <f t="shared" si="4"/>
        <v>21.794470536202883</v>
      </c>
      <c r="H72" s="20">
        <f t="shared" si="5"/>
        <v>-24536303.909999996</v>
      </c>
      <c r="J72" s="39"/>
    </row>
    <row r="73" spans="1:10" ht="12.75" customHeight="1" x14ac:dyDescent="0.25">
      <c r="A73" s="24" t="s">
        <v>226</v>
      </c>
      <c r="B73" s="25" t="s">
        <v>4</v>
      </c>
      <c r="C73" s="26">
        <v>56321112.780000001</v>
      </c>
      <c r="D73" s="26">
        <v>172714194</v>
      </c>
      <c r="E73" s="26">
        <v>48652310.859999999</v>
      </c>
      <c r="F73" s="27">
        <f t="shared" si="3"/>
        <v>86.383788349573862</v>
      </c>
      <c r="G73" s="27">
        <f t="shared" si="4"/>
        <v>28.169260286737057</v>
      </c>
      <c r="H73" s="28">
        <f t="shared" si="5"/>
        <v>-7668801.9200000018</v>
      </c>
      <c r="J73" s="39"/>
    </row>
    <row r="74" spans="1:10" ht="12.75" customHeight="1" x14ac:dyDescent="0.25">
      <c r="A74" s="24" t="s">
        <v>227</v>
      </c>
      <c r="B74" s="25" t="s">
        <v>5</v>
      </c>
      <c r="C74" s="26">
        <v>35579753.020000003</v>
      </c>
      <c r="D74" s="26">
        <v>136375957</v>
      </c>
      <c r="E74" s="26">
        <v>18712251.030000001</v>
      </c>
      <c r="F74" s="27">
        <f t="shared" si="3"/>
        <v>52.592414060551562</v>
      </c>
      <c r="G74" s="27">
        <f t="shared" si="4"/>
        <v>13.721077704334645</v>
      </c>
      <c r="H74" s="28">
        <f t="shared" si="5"/>
        <v>-16867501.990000002</v>
      </c>
      <c r="J74" s="39"/>
    </row>
    <row r="75" spans="1:10" ht="12.75" customHeight="1" x14ac:dyDescent="0.25">
      <c r="A75" s="22" t="s">
        <v>254</v>
      </c>
      <c r="B75" s="17" t="s">
        <v>32</v>
      </c>
      <c r="C75" s="18">
        <v>6929619085.7200003</v>
      </c>
      <c r="D75" s="18">
        <v>14487991954</v>
      </c>
      <c r="E75" s="18">
        <v>6107232947.0900002</v>
      </c>
      <c r="F75" s="19">
        <f t="shared" si="3"/>
        <v>88.132303832908988</v>
      </c>
      <c r="G75" s="19">
        <f t="shared" si="4"/>
        <v>42.153757169942722</v>
      </c>
      <c r="H75" s="20">
        <f t="shared" si="5"/>
        <v>-822386138.63000011</v>
      </c>
      <c r="J75" s="39"/>
    </row>
    <row r="76" spans="1:10" ht="12.75" customHeight="1" x14ac:dyDescent="0.25">
      <c r="A76" s="24" t="s">
        <v>226</v>
      </c>
      <c r="B76" s="25" t="s">
        <v>4</v>
      </c>
      <c r="C76" s="26">
        <v>6929619085.7200003</v>
      </c>
      <c r="D76" s="26">
        <v>14487191954</v>
      </c>
      <c r="E76" s="26">
        <v>6107232947.0900002</v>
      </c>
      <c r="F76" s="27">
        <f t="shared" si="3"/>
        <v>88.132303832908988</v>
      </c>
      <c r="G76" s="27">
        <f t="shared" si="4"/>
        <v>42.156084950636391</v>
      </c>
      <c r="H76" s="28">
        <f t="shared" si="5"/>
        <v>-822386138.63000011</v>
      </c>
      <c r="J76" s="39"/>
    </row>
    <row r="77" spans="1:10" ht="12.75" customHeight="1" x14ac:dyDescent="0.25">
      <c r="A77" s="24" t="s">
        <v>227</v>
      </c>
      <c r="B77" s="25" t="s">
        <v>5</v>
      </c>
      <c r="C77" s="26"/>
      <c r="D77" s="26">
        <v>800000</v>
      </c>
      <c r="E77" s="26"/>
      <c r="F77" s="27" t="str">
        <f t="shared" si="3"/>
        <v>x</v>
      </c>
      <c r="G77" s="27">
        <f t="shared" si="4"/>
        <v>0</v>
      </c>
      <c r="H77" s="28">
        <f t="shared" si="5"/>
        <v>0</v>
      </c>
      <c r="J77" s="39"/>
    </row>
    <row r="78" spans="1:10" ht="12.75" customHeight="1" x14ac:dyDescent="0.25">
      <c r="A78" s="22" t="s">
        <v>255</v>
      </c>
      <c r="B78" s="17" t="s">
        <v>33</v>
      </c>
      <c r="C78" s="18">
        <v>203281134.72</v>
      </c>
      <c r="D78" s="18">
        <v>617752087</v>
      </c>
      <c r="E78" s="18">
        <v>209113522.12</v>
      </c>
      <c r="F78" s="19">
        <f t="shared" si="3"/>
        <v>102.8691237915577</v>
      </c>
      <c r="G78" s="19">
        <f t="shared" si="4"/>
        <v>33.850718843463817</v>
      </c>
      <c r="H78" s="20">
        <f t="shared" si="5"/>
        <v>5832387.400000006</v>
      </c>
      <c r="J78" s="39"/>
    </row>
    <row r="79" spans="1:10" ht="12.75" customHeight="1" x14ac:dyDescent="0.25">
      <c r="A79" s="24" t="s">
        <v>226</v>
      </c>
      <c r="B79" s="25" t="s">
        <v>4</v>
      </c>
      <c r="C79" s="26">
        <v>201756647.78999999</v>
      </c>
      <c r="D79" s="26">
        <v>595413338</v>
      </c>
      <c r="E79" s="26">
        <v>199180555.69999999</v>
      </c>
      <c r="F79" s="27">
        <f t="shared" si="3"/>
        <v>98.7231686696731</v>
      </c>
      <c r="G79" s="27">
        <f t="shared" si="4"/>
        <v>33.452484683841597</v>
      </c>
      <c r="H79" s="28">
        <f t="shared" si="5"/>
        <v>-2576092.0900000036</v>
      </c>
      <c r="J79" s="39"/>
    </row>
    <row r="80" spans="1:10" ht="12.75" customHeight="1" x14ac:dyDescent="0.25">
      <c r="A80" s="24" t="s">
        <v>227</v>
      </c>
      <c r="B80" s="25" t="s">
        <v>5</v>
      </c>
      <c r="C80" s="26">
        <v>1524486.93</v>
      </c>
      <c r="D80" s="26">
        <v>22338749</v>
      </c>
      <c r="E80" s="26">
        <v>9932966.4199999999</v>
      </c>
      <c r="F80" s="27">
        <f t="shared" si="3"/>
        <v>651.56127117468964</v>
      </c>
      <c r="G80" s="27">
        <f t="shared" si="4"/>
        <v>44.465186568862919</v>
      </c>
      <c r="H80" s="28">
        <f t="shared" si="5"/>
        <v>8408479.4900000002</v>
      </c>
      <c r="J80" s="39"/>
    </row>
    <row r="81" spans="1:10" ht="12.75" customHeight="1" x14ac:dyDescent="0.25">
      <c r="A81" s="22" t="s">
        <v>256</v>
      </c>
      <c r="B81" s="17" t="s">
        <v>34</v>
      </c>
      <c r="C81" s="18">
        <v>282978032.74000001</v>
      </c>
      <c r="D81" s="18">
        <v>902019996</v>
      </c>
      <c r="E81" s="18">
        <v>285075552.48000002</v>
      </c>
      <c r="F81" s="19">
        <f t="shared" si="3"/>
        <v>100.74123058941724</v>
      </c>
      <c r="G81" s="19">
        <f t="shared" si="4"/>
        <v>31.604127818026779</v>
      </c>
      <c r="H81" s="20">
        <f t="shared" si="5"/>
        <v>2097519.7400000095</v>
      </c>
      <c r="J81" s="39"/>
    </row>
    <row r="82" spans="1:10" ht="12.75" customHeight="1" x14ac:dyDescent="0.25">
      <c r="A82" s="24" t="s">
        <v>226</v>
      </c>
      <c r="B82" s="25" t="s">
        <v>4</v>
      </c>
      <c r="C82" s="26">
        <v>276040925.06</v>
      </c>
      <c r="D82" s="26">
        <v>833819996</v>
      </c>
      <c r="E82" s="26">
        <v>278628636.31</v>
      </c>
      <c r="F82" s="27">
        <f t="shared" si="3"/>
        <v>100.93743753736426</v>
      </c>
      <c r="G82" s="27">
        <f t="shared" si="4"/>
        <v>33.415921619370714</v>
      </c>
      <c r="H82" s="28">
        <f t="shared" si="5"/>
        <v>2587711.25</v>
      </c>
      <c r="J82" s="39"/>
    </row>
    <row r="83" spans="1:10" ht="12.75" customHeight="1" x14ac:dyDescent="0.25">
      <c r="A83" s="24" t="s">
        <v>227</v>
      </c>
      <c r="B83" s="25" t="s">
        <v>5</v>
      </c>
      <c r="C83" s="26">
        <v>6937107.6799999997</v>
      </c>
      <c r="D83" s="26">
        <v>68200000</v>
      </c>
      <c r="E83" s="26">
        <v>6446916.1699999999</v>
      </c>
      <c r="F83" s="27">
        <f t="shared" si="3"/>
        <v>92.933776833056172</v>
      </c>
      <c r="G83" s="27">
        <f t="shared" si="4"/>
        <v>9.4529562609970661</v>
      </c>
      <c r="H83" s="28">
        <f t="shared" si="5"/>
        <v>-490191.50999999978</v>
      </c>
      <c r="J83" s="39"/>
    </row>
    <row r="84" spans="1:10" ht="12.75" customHeight="1" x14ac:dyDescent="0.25">
      <c r="A84" s="22" t="s">
        <v>257</v>
      </c>
      <c r="B84" s="17" t="s">
        <v>35</v>
      </c>
      <c r="C84" s="18">
        <v>5409376.4400000004</v>
      </c>
      <c r="D84" s="18">
        <v>21419300</v>
      </c>
      <c r="E84" s="18">
        <v>6908158.6699999999</v>
      </c>
      <c r="F84" s="19">
        <f t="shared" si="3"/>
        <v>127.70711646017372</v>
      </c>
      <c r="G84" s="19">
        <f t="shared" si="4"/>
        <v>32.252028170855255</v>
      </c>
      <c r="H84" s="20">
        <f t="shared" si="5"/>
        <v>1498782.2299999995</v>
      </c>
      <c r="J84" s="39"/>
    </row>
    <row r="85" spans="1:10" ht="12.75" customHeight="1" x14ac:dyDescent="0.25">
      <c r="A85" s="24" t="s">
        <v>226</v>
      </c>
      <c r="B85" s="25" t="s">
        <v>4</v>
      </c>
      <c r="C85" s="26">
        <v>5395781.2999999998</v>
      </c>
      <c r="D85" s="26">
        <v>20880300</v>
      </c>
      <c r="E85" s="26">
        <v>6904264.6200000001</v>
      </c>
      <c r="F85" s="27">
        <f t="shared" si="3"/>
        <v>127.95671722276809</v>
      </c>
      <c r="G85" s="27">
        <f t="shared" si="4"/>
        <v>33.065926351632882</v>
      </c>
      <c r="H85" s="28">
        <f t="shared" si="5"/>
        <v>1508483.3200000003</v>
      </c>
      <c r="J85" s="39"/>
    </row>
    <row r="86" spans="1:10" ht="12.75" customHeight="1" x14ac:dyDescent="0.25">
      <c r="A86" s="24" t="s">
        <v>227</v>
      </c>
      <c r="B86" s="25" t="s">
        <v>5</v>
      </c>
      <c r="C86" s="26">
        <v>13595.14</v>
      </c>
      <c r="D86" s="26">
        <v>539000</v>
      </c>
      <c r="E86" s="26">
        <v>3894.05</v>
      </c>
      <c r="F86" s="27">
        <f t="shared" si="3"/>
        <v>28.642956232889112</v>
      </c>
      <c r="G86" s="27">
        <f t="shared" si="4"/>
        <v>0.72245825602968461</v>
      </c>
      <c r="H86" s="28">
        <f t="shared" si="5"/>
        <v>-9701.09</v>
      </c>
      <c r="J86" s="39"/>
    </row>
    <row r="87" spans="1:10" ht="12.75" customHeight="1" x14ac:dyDescent="0.25">
      <c r="A87" s="22" t="s">
        <v>258</v>
      </c>
      <c r="B87" s="17" t="s">
        <v>36</v>
      </c>
      <c r="C87" s="18">
        <v>31994041.260000002</v>
      </c>
      <c r="D87" s="18">
        <v>178623323</v>
      </c>
      <c r="E87" s="18">
        <v>28354536.140000001</v>
      </c>
      <c r="F87" s="19">
        <f t="shared" si="3"/>
        <v>88.624428247674274</v>
      </c>
      <c r="G87" s="19">
        <f t="shared" si="4"/>
        <v>15.87392713548387</v>
      </c>
      <c r="H87" s="20">
        <f t="shared" si="5"/>
        <v>-3639505.120000001</v>
      </c>
      <c r="J87" s="39"/>
    </row>
    <row r="88" spans="1:10" ht="12.75" customHeight="1" x14ac:dyDescent="0.25">
      <c r="A88" s="24" t="s">
        <v>226</v>
      </c>
      <c r="B88" s="25" t="s">
        <v>4</v>
      </c>
      <c r="C88" s="26">
        <v>31989320.960000001</v>
      </c>
      <c r="D88" s="26">
        <v>178463323</v>
      </c>
      <c r="E88" s="26">
        <v>28351318.440000001</v>
      </c>
      <c r="F88" s="27">
        <f t="shared" si="3"/>
        <v>88.627446876571653</v>
      </c>
      <c r="G88" s="27">
        <f t="shared" si="4"/>
        <v>15.886355786393153</v>
      </c>
      <c r="H88" s="28">
        <f t="shared" si="5"/>
        <v>-3638002.5199999996</v>
      </c>
      <c r="J88" s="39"/>
    </row>
    <row r="89" spans="1:10" ht="12.75" customHeight="1" x14ac:dyDescent="0.25">
      <c r="A89" s="24" t="s">
        <v>227</v>
      </c>
      <c r="B89" s="25" t="s">
        <v>5</v>
      </c>
      <c r="C89" s="26">
        <v>4720.3</v>
      </c>
      <c r="D89" s="26">
        <v>160000</v>
      </c>
      <c r="E89" s="26">
        <v>3217.7</v>
      </c>
      <c r="F89" s="27">
        <f t="shared" si="3"/>
        <v>68.16727750354849</v>
      </c>
      <c r="G89" s="27">
        <f t="shared" si="4"/>
        <v>2.0110625</v>
      </c>
      <c r="H89" s="28">
        <f t="shared" si="5"/>
        <v>-1502.6000000000004</v>
      </c>
      <c r="J89" s="39"/>
    </row>
    <row r="90" spans="1:10" ht="12.75" customHeight="1" x14ac:dyDescent="0.25">
      <c r="A90" s="22" t="s">
        <v>447</v>
      </c>
      <c r="B90" s="17" t="s">
        <v>37</v>
      </c>
      <c r="C90" s="18">
        <v>123926.47</v>
      </c>
      <c r="D90" s="18">
        <v>500000</v>
      </c>
      <c r="E90" s="18">
        <v>107893.03</v>
      </c>
      <c r="F90" s="19">
        <f t="shared" si="3"/>
        <v>87.062134506050242</v>
      </c>
      <c r="G90" s="19">
        <f t="shared" si="4"/>
        <v>21.578606000000001</v>
      </c>
      <c r="H90" s="20">
        <f t="shared" si="5"/>
        <v>-16033.440000000002</v>
      </c>
      <c r="J90" s="39"/>
    </row>
    <row r="91" spans="1:10" ht="12.75" customHeight="1" x14ac:dyDescent="0.25">
      <c r="A91" s="24" t="s">
        <v>226</v>
      </c>
      <c r="B91" s="25" t="s">
        <v>4</v>
      </c>
      <c r="C91" s="26">
        <v>123926.47</v>
      </c>
      <c r="D91" s="26">
        <v>500000</v>
      </c>
      <c r="E91" s="26">
        <v>107893.03</v>
      </c>
      <c r="F91" s="27">
        <f t="shared" si="3"/>
        <v>87.062134506050242</v>
      </c>
      <c r="G91" s="27">
        <f t="shared" si="4"/>
        <v>21.578606000000001</v>
      </c>
      <c r="H91" s="28">
        <f t="shared" si="5"/>
        <v>-16033.440000000002</v>
      </c>
      <c r="J91" s="39"/>
    </row>
    <row r="92" spans="1:10" ht="12.75" customHeight="1" x14ac:dyDescent="0.25">
      <c r="A92" s="22" t="s">
        <v>259</v>
      </c>
      <c r="B92" s="17" t="s">
        <v>38</v>
      </c>
      <c r="C92" s="18">
        <v>161413.97</v>
      </c>
      <c r="D92" s="18">
        <v>0</v>
      </c>
      <c r="E92" s="18"/>
      <c r="F92" s="19">
        <f t="shared" si="3"/>
        <v>0</v>
      </c>
      <c r="G92" s="19" t="str">
        <f t="shared" si="4"/>
        <v>x</v>
      </c>
      <c r="H92" s="20">
        <f t="shared" si="5"/>
        <v>-161413.97</v>
      </c>
      <c r="J92" s="39"/>
    </row>
    <row r="93" spans="1:10" ht="12.75" customHeight="1" x14ac:dyDescent="0.25">
      <c r="A93" s="24" t="s">
        <v>226</v>
      </c>
      <c r="B93" s="25" t="s">
        <v>4</v>
      </c>
      <c r="C93" s="26">
        <v>161413.97</v>
      </c>
      <c r="D93" s="26">
        <v>0</v>
      </c>
      <c r="E93" s="26"/>
      <c r="F93" s="27">
        <f t="shared" si="3"/>
        <v>0</v>
      </c>
      <c r="G93" s="27" t="str">
        <f t="shared" si="4"/>
        <v>x</v>
      </c>
      <c r="H93" s="28">
        <f t="shared" si="5"/>
        <v>-161413.97</v>
      </c>
      <c r="J93" s="39"/>
    </row>
    <row r="94" spans="1:10" ht="12.75" customHeight="1" x14ac:dyDescent="0.25">
      <c r="A94" s="16" t="s">
        <v>260</v>
      </c>
      <c r="B94" s="17" t="s">
        <v>39</v>
      </c>
      <c r="C94" s="18">
        <v>124977661.66</v>
      </c>
      <c r="D94" s="18">
        <v>359638080</v>
      </c>
      <c r="E94" s="18">
        <v>404002065.68000001</v>
      </c>
      <c r="F94" s="19">
        <f t="shared" si="3"/>
        <v>323.25942117486727</v>
      </c>
      <c r="G94" s="19">
        <f t="shared" si="4"/>
        <v>112.33573087699725</v>
      </c>
      <c r="H94" s="20">
        <f t="shared" si="5"/>
        <v>279024404.01999998</v>
      </c>
      <c r="J94" s="39"/>
    </row>
    <row r="95" spans="1:10" ht="12.75" customHeight="1" x14ac:dyDescent="0.25">
      <c r="A95" s="16" t="s">
        <v>261</v>
      </c>
      <c r="B95" s="17" t="s">
        <v>40</v>
      </c>
      <c r="C95" s="18">
        <v>2043995.15</v>
      </c>
      <c r="D95" s="18">
        <v>10213121</v>
      </c>
      <c r="E95" s="18">
        <v>2212706.7599999998</v>
      </c>
      <c r="F95" s="19">
        <f t="shared" si="3"/>
        <v>108.25401224655546</v>
      </c>
      <c r="G95" s="19">
        <f t="shared" si="4"/>
        <v>21.66533383869632</v>
      </c>
      <c r="H95" s="20">
        <f t="shared" si="5"/>
        <v>168711.60999999987</v>
      </c>
      <c r="J95" s="39"/>
    </row>
    <row r="96" spans="1:10" ht="12.75" customHeight="1" x14ac:dyDescent="0.25">
      <c r="A96" s="22" t="s">
        <v>262</v>
      </c>
      <c r="B96" s="17" t="s">
        <v>41</v>
      </c>
      <c r="C96" s="18">
        <v>2043995.15</v>
      </c>
      <c r="D96" s="18">
        <v>10213121</v>
      </c>
      <c r="E96" s="18">
        <v>2212706.7599999998</v>
      </c>
      <c r="F96" s="19">
        <f t="shared" si="3"/>
        <v>108.25401224655546</v>
      </c>
      <c r="G96" s="19">
        <f t="shared" si="4"/>
        <v>21.66533383869632</v>
      </c>
      <c r="H96" s="20">
        <f t="shared" si="5"/>
        <v>168711.60999999987</v>
      </c>
      <c r="J96" s="39"/>
    </row>
    <row r="97" spans="1:10" ht="12.75" customHeight="1" x14ac:dyDescent="0.25">
      <c r="A97" s="24" t="s">
        <v>226</v>
      </c>
      <c r="B97" s="25" t="s">
        <v>4</v>
      </c>
      <c r="C97" s="26">
        <v>2038177.75</v>
      </c>
      <c r="D97" s="26">
        <v>9325700</v>
      </c>
      <c r="E97" s="26">
        <v>2197634.2599999998</v>
      </c>
      <c r="F97" s="27">
        <f t="shared" si="3"/>
        <v>107.82348399201199</v>
      </c>
      <c r="G97" s="27">
        <f t="shared" si="4"/>
        <v>23.565354450604243</v>
      </c>
      <c r="H97" s="28">
        <f t="shared" si="5"/>
        <v>159456.50999999978</v>
      </c>
      <c r="J97" s="39"/>
    </row>
    <row r="98" spans="1:10" ht="12.75" customHeight="1" x14ac:dyDescent="0.25">
      <c r="A98" s="24" t="s">
        <v>227</v>
      </c>
      <c r="B98" s="25" t="s">
        <v>5</v>
      </c>
      <c r="C98" s="26">
        <v>5817.4</v>
      </c>
      <c r="D98" s="26">
        <v>887421</v>
      </c>
      <c r="E98" s="26">
        <v>15072.5</v>
      </c>
      <c r="F98" s="27">
        <f t="shared" si="3"/>
        <v>259.09340942689175</v>
      </c>
      <c r="G98" s="27">
        <f t="shared" si="4"/>
        <v>1.69846104611002</v>
      </c>
      <c r="H98" s="28">
        <f t="shared" si="5"/>
        <v>9255.1</v>
      </c>
      <c r="J98" s="39"/>
    </row>
    <row r="99" spans="1:10" ht="12.75" customHeight="1" x14ac:dyDescent="0.25">
      <c r="A99" s="16" t="s">
        <v>263</v>
      </c>
      <c r="B99" s="17" t="s">
        <v>42</v>
      </c>
      <c r="C99" s="18">
        <v>1526316795.8299999</v>
      </c>
      <c r="D99" s="18">
        <v>4815494255</v>
      </c>
      <c r="E99" s="18">
        <v>1509404027.48</v>
      </c>
      <c r="F99" s="19">
        <f t="shared" si="3"/>
        <v>98.891922804216875</v>
      </c>
      <c r="G99" s="19">
        <f t="shared" si="4"/>
        <v>31.344737373796328</v>
      </c>
      <c r="H99" s="20">
        <f t="shared" si="5"/>
        <v>-16912768.349999905</v>
      </c>
      <c r="J99" s="39"/>
    </row>
    <row r="100" spans="1:10" ht="12.75" customHeight="1" x14ac:dyDescent="0.25">
      <c r="A100" s="22" t="s">
        <v>264</v>
      </c>
      <c r="B100" s="17" t="s">
        <v>43</v>
      </c>
      <c r="C100" s="18">
        <v>1526316795.8299999</v>
      </c>
      <c r="D100" s="18">
        <v>4815494255</v>
      </c>
      <c r="E100" s="18">
        <v>1509404027.48</v>
      </c>
      <c r="F100" s="19">
        <f t="shared" si="3"/>
        <v>98.891922804216875</v>
      </c>
      <c r="G100" s="19">
        <f t="shared" si="4"/>
        <v>31.344737373796328</v>
      </c>
      <c r="H100" s="20">
        <f t="shared" si="5"/>
        <v>-16912768.349999905</v>
      </c>
      <c r="J100" s="39"/>
    </row>
    <row r="101" spans="1:10" ht="12.75" customHeight="1" x14ac:dyDescent="0.25">
      <c r="A101" s="24" t="s">
        <v>226</v>
      </c>
      <c r="B101" s="25" t="s">
        <v>4</v>
      </c>
      <c r="C101" s="26">
        <v>1390877868.8199999</v>
      </c>
      <c r="D101" s="26">
        <v>4025044905</v>
      </c>
      <c r="E101" s="26">
        <v>1464324798.8699999</v>
      </c>
      <c r="F101" s="27">
        <f t="shared" si="3"/>
        <v>105.28061677423275</v>
      </c>
      <c r="G101" s="27">
        <f t="shared" si="4"/>
        <v>36.380334466603919</v>
      </c>
      <c r="H101" s="28">
        <f t="shared" si="5"/>
        <v>73446930.049999952</v>
      </c>
      <c r="J101" s="39"/>
    </row>
    <row r="102" spans="1:10" ht="12.75" customHeight="1" x14ac:dyDescent="0.25">
      <c r="A102" s="24" t="s">
        <v>227</v>
      </c>
      <c r="B102" s="25" t="s">
        <v>5</v>
      </c>
      <c r="C102" s="26">
        <v>135438927.00999999</v>
      </c>
      <c r="D102" s="26">
        <v>790449350</v>
      </c>
      <c r="E102" s="26">
        <v>45079228.609999999</v>
      </c>
      <c r="F102" s="27">
        <f t="shared" si="3"/>
        <v>33.283805184510676</v>
      </c>
      <c r="G102" s="27">
        <f t="shared" si="4"/>
        <v>5.7029876246972684</v>
      </c>
      <c r="H102" s="28">
        <f t="shared" si="5"/>
        <v>-90359698.399999991</v>
      </c>
      <c r="J102" s="39"/>
    </row>
    <row r="103" spans="1:10" ht="12.75" customHeight="1" x14ac:dyDescent="0.25">
      <c r="A103" s="16" t="s">
        <v>265</v>
      </c>
      <c r="B103" s="17" t="s">
        <v>44</v>
      </c>
      <c r="C103" s="18">
        <v>11682264.67</v>
      </c>
      <c r="D103" s="18">
        <v>75092296</v>
      </c>
      <c r="E103" s="18">
        <v>13127663.140000001</v>
      </c>
      <c r="F103" s="19">
        <f t="shared" si="3"/>
        <v>112.37258794274518</v>
      </c>
      <c r="G103" s="19">
        <f t="shared" si="4"/>
        <v>17.482037225230137</v>
      </c>
      <c r="H103" s="20">
        <f t="shared" si="5"/>
        <v>1445398.4700000007</v>
      </c>
      <c r="J103" s="39"/>
    </row>
    <row r="104" spans="1:10" ht="12.75" customHeight="1" x14ac:dyDescent="0.25">
      <c r="A104" s="22" t="s">
        <v>266</v>
      </c>
      <c r="B104" s="17" t="s">
        <v>45</v>
      </c>
      <c r="C104" s="18">
        <v>9171617.75</v>
      </c>
      <c r="D104" s="18">
        <v>68986772</v>
      </c>
      <c r="E104" s="18">
        <v>10793872.439999999</v>
      </c>
      <c r="F104" s="19">
        <f t="shared" si="3"/>
        <v>117.68777040451779</v>
      </c>
      <c r="G104" s="19">
        <f t="shared" si="4"/>
        <v>15.646292944392295</v>
      </c>
      <c r="H104" s="20">
        <f t="shared" si="5"/>
        <v>1622254.6899999995</v>
      </c>
      <c r="J104" s="39"/>
    </row>
    <row r="105" spans="1:10" ht="12.75" customHeight="1" x14ac:dyDescent="0.25">
      <c r="A105" s="24" t="s">
        <v>226</v>
      </c>
      <c r="B105" s="25" t="s">
        <v>4</v>
      </c>
      <c r="C105" s="26">
        <v>9165980.2599999998</v>
      </c>
      <c r="D105" s="26">
        <v>68596772</v>
      </c>
      <c r="E105" s="26">
        <v>10785172.98</v>
      </c>
      <c r="F105" s="27">
        <f t="shared" si="3"/>
        <v>117.66524336808904</v>
      </c>
      <c r="G105" s="27">
        <f t="shared" si="4"/>
        <v>15.722566333004709</v>
      </c>
      <c r="H105" s="28">
        <f t="shared" si="5"/>
        <v>1619192.7200000007</v>
      </c>
      <c r="J105" s="39"/>
    </row>
    <row r="106" spans="1:10" ht="12.75" customHeight="1" x14ac:dyDescent="0.25">
      <c r="A106" s="24" t="s">
        <v>227</v>
      </c>
      <c r="B106" s="25" t="s">
        <v>5</v>
      </c>
      <c r="C106" s="26">
        <v>5637.49</v>
      </c>
      <c r="D106" s="26">
        <v>390000</v>
      </c>
      <c r="E106" s="26">
        <v>8699.4599999999991</v>
      </c>
      <c r="F106" s="27">
        <f t="shared" si="3"/>
        <v>154.31442006992472</v>
      </c>
      <c r="G106" s="27">
        <f t="shared" si="4"/>
        <v>2.230630769230769</v>
      </c>
      <c r="H106" s="28">
        <f t="shared" si="5"/>
        <v>3061.9699999999993</v>
      </c>
      <c r="J106" s="39"/>
    </row>
    <row r="107" spans="1:10" ht="12.75" customHeight="1" x14ac:dyDescent="0.25">
      <c r="A107" s="22" t="s">
        <v>267</v>
      </c>
      <c r="B107" s="17" t="s">
        <v>46</v>
      </c>
      <c r="C107" s="18">
        <v>2510646.92</v>
      </c>
      <c r="D107" s="18">
        <v>6105524</v>
      </c>
      <c r="E107" s="18">
        <v>2333790.7000000002</v>
      </c>
      <c r="F107" s="19">
        <f t="shared" si="3"/>
        <v>92.955751022130997</v>
      </c>
      <c r="G107" s="19">
        <f t="shared" si="4"/>
        <v>38.224249057083391</v>
      </c>
      <c r="H107" s="20">
        <f t="shared" si="5"/>
        <v>-176856.21999999974</v>
      </c>
      <c r="J107" s="39"/>
    </row>
    <row r="108" spans="1:10" ht="12.75" customHeight="1" x14ac:dyDescent="0.25">
      <c r="A108" s="24" t="s">
        <v>226</v>
      </c>
      <c r="B108" s="25" t="s">
        <v>4</v>
      </c>
      <c r="C108" s="26">
        <v>2507313.5699999998</v>
      </c>
      <c r="D108" s="26">
        <v>6097524</v>
      </c>
      <c r="E108" s="26">
        <v>2331124.02</v>
      </c>
      <c r="F108" s="27">
        <f t="shared" si="3"/>
        <v>92.972975055529261</v>
      </c>
      <c r="G108" s="27">
        <f t="shared" si="4"/>
        <v>38.230665758757162</v>
      </c>
      <c r="H108" s="28">
        <f t="shared" si="5"/>
        <v>-176189.54999999981</v>
      </c>
      <c r="J108" s="39"/>
    </row>
    <row r="109" spans="1:10" ht="12.75" customHeight="1" x14ac:dyDescent="0.25">
      <c r="A109" s="24" t="s">
        <v>227</v>
      </c>
      <c r="B109" s="25" t="s">
        <v>5</v>
      </c>
      <c r="C109" s="26">
        <v>3333.35</v>
      </c>
      <c r="D109" s="26">
        <v>8000</v>
      </c>
      <c r="E109" s="26">
        <v>2666.68</v>
      </c>
      <c r="F109" s="27">
        <f t="shared" si="3"/>
        <v>80</v>
      </c>
      <c r="G109" s="27">
        <f t="shared" si="4"/>
        <v>33.333500000000001</v>
      </c>
      <c r="H109" s="28">
        <f t="shared" si="5"/>
        <v>-666.67000000000007</v>
      </c>
      <c r="J109" s="39"/>
    </row>
    <row r="110" spans="1:10" ht="12.75" customHeight="1" x14ac:dyDescent="0.25">
      <c r="A110" s="16" t="s">
        <v>268</v>
      </c>
      <c r="B110" s="17" t="s">
        <v>47</v>
      </c>
      <c r="C110" s="18">
        <v>78180314.579999998</v>
      </c>
      <c r="D110" s="18">
        <v>248526862</v>
      </c>
      <c r="E110" s="18">
        <v>50461010.619999997</v>
      </c>
      <c r="F110" s="19">
        <f t="shared" si="3"/>
        <v>64.544394443903755</v>
      </c>
      <c r="G110" s="19">
        <f t="shared" si="4"/>
        <v>20.304046900169688</v>
      </c>
      <c r="H110" s="20">
        <f t="shared" si="5"/>
        <v>-27719303.960000001</v>
      </c>
      <c r="J110" s="39"/>
    </row>
    <row r="111" spans="1:10" ht="12.75" customHeight="1" x14ac:dyDescent="0.25">
      <c r="A111" s="22" t="s">
        <v>269</v>
      </c>
      <c r="B111" s="17" t="s">
        <v>48</v>
      </c>
      <c r="C111" s="18">
        <v>78180314.579999998</v>
      </c>
      <c r="D111" s="18">
        <v>248526862</v>
      </c>
      <c r="E111" s="18">
        <v>50461010.619999997</v>
      </c>
      <c r="F111" s="19">
        <f t="shared" si="3"/>
        <v>64.544394443903755</v>
      </c>
      <c r="G111" s="19">
        <f t="shared" si="4"/>
        <v>20.304046900169688</v>
      </c>
      <c r="H111" s="20">
        <f t="shared" si="5"/>
        <v>-27719303.960000001</v>
      </c>
      <c r="J111" s="39"/>
    </row>
    <row r="112" spans="1:10" ht="12.75" customHeight="1" x14ac:dyDescent="0.25">
      <c r="A112" s="24" t="s">
        <v>226</v>
      </c>
      <c r="B112" s="25" t="s">
        <v>4</v>
      </c>
      <c r="C112" s="26">
        <v>50740067.82</v>
      </c>
      <c r="D112" s="26">
        <v>175718419</v>
      </c>
      <c r="E112" s="26">
        <v>37134340.310000002</v>
      </c>
      <c r="F112" s="27">
        <f t="shared" si="3"/>
        <v>73.185436885369938</v>
      </c>
      <c r="G112" s="27">
        <f t="shared" si="4"/>
        <v>21.132867300610076</v>
      </c>
      <c r="H112" s="28">
        <f t="shared" si="5"/>
        <v>-13605727.509999998</v>
      </c>
      <c r="J112" s="39"/>
    </row>
    <row r="113" spans="1:10" ht="12.75" customHeight="1" x14ac:dyDescent="0.25">
      <c r="A113" s="24" t="s">
        <v>227</v>
      </c>
      <c r="B113" s="25" t="s">
        <v>5</v>
      </c>
      <c r="C113" s="26">
        <v>27440246.760000002</v>
      </c>
      <c r="D113" s="26">
        <v>72808443</v>
      </c>
      <c r="E113" s="26">
        <v>13326670.310000001</v>
      </c>
      <c r="F113" s="27">
        <f t="shared" si="3"/>
        <v>48.566146021057136</v>
      </c>
      <c r="G113" s="27">
        <f t="shared" si="4"/>
        <v>18.303743028813294</v>
      </c>
      <c r="H113" s="28">
        <f t="shared" si="5"/>
        <v>-14113576.450000001</v>
      </c>
      <c r="J113" s="39"/>
    </row>
    <row r="114" spans="1:10" ht="12.75" customHeight="1" x14ac:dyDescent="0.25">
      <c r="A114" s="16" t="s">
        <v>270</v>
      </c>
      <c r="B114" s="17" t="s">
        <v>49</v>
      </c>
      <c r="C114" s="18">
        <v>1829111.99</v>
      </c>
      <c r="D114" s="18">
        <v>19295779</v>
      </c>
      <c r="E114" s="18">
        <v>2559155.0299999998</v>
      </c>
      <c r="F114" s="19">
        <f t="shared" si="3"/>
        <v>139.91242985619485</v>
      </c>
      <c r="G114" s="19">
        <f t="shared" si="4"/>
        <v>13.262771251681519</v>
      </c>
      <c r="H114" s="20">
        <f t="shared" si="5"/>
        <v>730043.0399999998</v>
      </c>
      <c r="J114" s="39"/>
    </row>
    <row r="115" spans="1:10" ht="12.75" customHeight="1" x14ac:dyDescent="0.25">
      <c r="A115" s="22" t="s">
        <v>271</v>
      </c>
      <c r="B115" s="17" t="s">
        <v>50</v>
      </c>
      <c r="C115" s="18">
        <v>1829111.99</v>
      </c>
      <c r="D115" s="18">
        <v>19295779</v>
      </c>
      <c r="E115" s="18">
        <v>2559155.0299999998</v>
      </c>
      <c r="F115" s="19">
        <f t="shared" si="3"/>
        <v>139.91242985619485</v>
      </c>
      <c r="G115" s="19">
        <f t="shared" si="4"/>
        <v>13.262771251681519</v>
      </c>
      <c r="H115" s="20">
        <f t="shared" si="5"/>
        <v>730043.0399999998</v>
      </c>
      <c r="J115" s="39"/>
    </row>
    <row r="116" spans="1:10" ht="12.75" customHeight="1" x14ac:dyDescent="0.25">
      <c r="A116" s="24" t="s">
        <v>226</v>
      </c>
      <c r="B116" s="25" t="s">
        <v>4</v>
      </c>
      <c r="C116" s="26">
        <v>1821590.36</v>
      </c>
      <c r="D116" s="26">
        <v>18513779</v>
      </c>
      <c r="E116" s="26">
        <v>2530768.39</v>
      </c>
      <c r="F116" s="27">
        <f t="shared" si="3"/>
        <v>138.93180627064802</v>
      </c>
      <c r="G116" s="27">
        <f t="shared" si="4"/>
        <v>13.669647833648657</v>
      </c>
      <c r="H116" s="28">
        <f t="shared" si="5"/>
        <v>709178.03</v>
      </c>
      <c r="J116" s="39"/>
    </row>
    <row r="117" spans="1:10" ht="12.75" customHeight="1" x14ac:dyDescent="0.25">
      <c r="A117" s="24" t="s">
        <v>227</v>
      </c>
      <c r="B117" s="25" t="s">
        <v>5</v>
      </c>
      <c r="C117" s="26">
        <v>7521.63</v>
      </c>
      <c r="D117" s="26">
        <v>782000</v>
      </c>
      <c r="E117" s="26">
        <v>28386.639999999999</v>
      </c>
      <c r="F117" s="27">
        <f t="shared" si="3"/>
        <v>377.40011141202103</v>
      </c>
      <c r="G117" s="27">
        <f t="shared" si="4"/>
        <v>3.6300051150895136</v>
      </c>
      <c r="H117" s="28">
        <f t="shared" si="5"/>
        <v>20865.009999999998</v>
      </c>
      <c r="J117" s="39"/>
    </row>
    <row r="118" spans="1:10" ht="12.75" customHeight="1" x14ac:dyDescent="0.25">
      <c r="A118" s="16" t="s">
        <v>272</v>
      </c>
      <c r="B118" s="17" t="s">
        <v>51</v>
      </c>
      <c r="C118" s="18">
        <v>103515659.48</v>
      </c>
      <c r="D118" s="18">
        <v>281633686</v>
      </c>
      <c r="E118" s="18">
        <v>114869664.73</v>
      </c>
      <c r="F118" s="19">
        <f t="shared" si="3"/>
        <v>110.96839387106805</v>
      </c>
      <c r="G118" s="19">
        <f t="shared" si="4"/>
        <v>40.786905274534526</v>
      </c>
      <c r="H118" s="20">
        <f t="shared" si="5"/>
        <v>11354005.25</v>
      </c>
      <c r="J118" s="39"/>
    </row>
    <row r="119" spans="1:10" ht="12.75" customHeight="1" x14ac:dyDescent="0.25">
      <c r="A119" s="22" t="s">
        <v>273</v>
      </c>
      <c r="B119" s="17" t="s">
        <v>52</v>
      </c>
      <c r="C119" s="18">
        <v>103515659.48</v>
      </c>
      <c r="D119" s="18">
        <v>281633686</v>
      </c>
      <c r="E119" s="18">
        <v>114869664.73</v>
      </c>
      <c r="F119" s="19">
        <f t="shared" si="3"/>
        <v>110.96839387106805</v>
      </c>
      <c r="G119" s="19">
        <f t="shared" si="4"/>
        <v>40.786905274534526</v>
      </c>
      <c r="H119" s="20">
        <f t="shared" si="5"/>
        <v>11354005.25</v>
      </c>
      <c r="J119" s="39"/>
    </row>
    <row r="120" spans="1:10" ht="12.75" customHeight="1" x14ac:dyDescent="0.25">
      <c r="A120" s="24" t="s">
        <v>226</v>
      </c>
      <c r="B120" s="25" t="s">
        <v>4</v>
      </c>
      <c r="C120" s="26">
        <v>103515659.48</v>
      </c>
      <c r="D120" s="26">
        <v>281013686</v>
      </c>
      <c r="E120" s="26">
        <v>114798485.23</v>
      </c>
      <c r="F120" s="27">
        <f t="shared" si="3"/>
        <v>110.89963181095312</v>
      </c>
      <c r="G120" s="27">
        <f t="shared" si="4"/>
        <v>40.85156380248327</v>
      </c>
      <c r="H120" s="28">
        <f t="shared" si="5"/>
        <v>11282825.75</v>
      </c>
      <c r="J120" s="39"/>
    </row>
    <row r="121" spans="1:10" ht="12.75" customHeight="1" x14ac:dyDescent="0.25">
      <c r="A121" s="24" t="s">
        <v>227</v>
      </c>
      <c r="B121" s="25" t="s">
        <v>5</v>
      </c>
      <c r="C121" s="26"/>
      <c r="D121" s="26">
        <v>620000</v>
      </c>
      <c r="E121" s="26">
        <v>71179.5</v>
      </c>
      <c r="F121" s="27" t="str">
        <f t="shared" ref="F121:F179" si="6">IF(C121=0,"x",E121/C121*100)</f>
        <v>x</v>
      </c>
      <c r="G121" s="27">
        <f t="shared" ref="G121:G179" si="7">IF(D121=0,"x",E121/D121*100)</f>
        <v>11.480564516129032</v>
      </c>
      <c r="H121" s="28">
        <f t="shared" si="5"/>
        <v>71179.5</v>
      </c>
      <c r="J121" s="39"/>
    </row>
    <row r="122" spans="1:10" ht="12.75" customHeight="1" x14ac:dyDescent="0.25">
      <c r="A122" s="16" t="s">
        <v>274</v>
      </c>
      <c r="B122" s="17" t="s">
        <v>53</v>
      </c>
      <c r="C122" s="18">
        <v>2059241452.47</v>
      </c>
      <c r="D122" s="18">
        <v>5175795127</v>
      </c>
      <c r="E122" s="18">
        <v>2121514363.71</v>
      </c>
      <c r="F122" s="19">
        <f t="shared" si="6"/>
        <v>103.02407040054995</v>
      </c>
      <c r="G122" s="19">
        <f t="shared" si="7"/>
        <v>40.989148752100519</v>
      </c>
      <c r="H122" s="20">
        <f t="shared" ref="H122:H179" si="8">+E122-C122</f>
        <v>62272911.24000001</v>
      </c>
      <c r="J122" s="39"/>
    </row>
    <row r="123" spans="1:10" ht="12.75" customHeight="1" x14ac:dyDescent="0.25">
      <c r="A123" s="22" t="s">
        <v>275</v>
      </c>
      <c r="B123" s="17" t="s">
        <v>54</v>
      </c>
      <c r="C123" s="18">
        <v>1813419346.1400001</v>
      </c>
      <c r="D123" s="18">
        <v>4435215195</v>
      </c>
      <c r="E123" s="18">
        <v>1834207259.3900001</v>
      </c>
      <c r="F123" s="19">
        <f t="shared" si="6"/>
        <v>101.14633789995946</v>
      </c>
      <c r="G123" s="19">
        <f t="shared" si="7"/>
        <v>41.355541473112226</v>
      </c>
      <c r="H123" s="20">
        <f t="shared" si="8"/>
        <v>20787913.25</v>
      </c>
      <c r="J123" s="39"/>
    </row>
    <row r="124" spans="1:10" ht="12.75" customHeight="1" x14ac:dyDescent="0.25">
      <c r="A124" s="24" t="s">
        <v>226</v>
      </c>
      <c r="B124" s="25" t="s">
        <v>4</v>
      </c>
      <c r="C124" s="26">
        <v>1645259579.9100001</v>
      </c>
      <c r="D124" s="26">
        <v>4187523245</v>
      </c>
      <c r="E124" s="26">
        <v>1801478542.6199999</v>
      </c>
      <c r="F124" s="27">
        <f t="shared" si="6"/>
        <v>109.49509515808717</v>
      </c>
      <c r="G124" s="27">
        <f t="shared" si="7"/>
        <v>43.020144300595994</v>
      </c>
      <c r="H124" s="28">
        <f t="shared" si="8"/>
        <v>156218962.7099998</v>
      </c>
      <c r="J124" s="39"/>
    </row>
    <row r="125" spans="1:10" ht="12.75" customHeight="1" x14ac:dyDescent="0.25">
      <c r="A125" s="24" t="s">
        <v>227</v>
      </c>
      <c r="B125" s="25" t="s">
        <v>5</v>
      </c>
      <c r="C125" s="26">
        <v>168159766.22999999</v>
      </c>
      <c r="D125" s="26">
        <v>247691950</v>
      </c>
      <c r="E125" s="26">
        <v>32728716.77</v>
      </c>
      <c r="F125" s="27">
        <f t="shared" si="6"/>
        <v>19.462870045403964</v>
      </c>
      <c r="G125" s="27">
        <f t="shared" si="7"/>
        <v>13.21347616262862</v>
      </c>
      <c r="H125" s="28">
        <f t="shared" si="8"/>
        <v>-135431049.45999998</v>
      </c>
      <c r="J125" s="39"/>
    </row>
    <row r="126" spans="1:10" ht="12.75" customHeight="1" x14ac:dyDescent="0.25">
      <c r="A126" s="22" t="s">
        <v>276</v>
      </c>
      <c r="B126" s="17" t="s">
        <v>55</v>
      </c>
      <c r="C126" s="18">
        <v>95490478.420000002</v>
      </c>
      <c r="D126" s="18">
        <v>288842100</v>
      </c>
      <c r="E126" s="18">
        <v>125201895.47</v>
      </c>
      <c r="F126" s="19">
        <f t="shared" si="6"/>
        <v>131.11453365990999</v>
      </c>
      <c r="G126" s="19">
        <f t="shared" si="7"/>
        <v>43.346138069900476</v>
      </c>
      <c r="H126" s="20">
        <f t="shared" si="8"/>
        <v>29711417.049999997</v>
      </c>
      <c r="J126" s="39"/>
    </row>
    <row r="127" spans="1:10" ht="12.75" customHeight="1" x14ac:dyDescent="0.25">
      <c r="A127" s="24" t="s">
        <v>226</v>
      </c>
      <c r="B127" s="25" t="s">
        <v>4</v>
      </c>
      <c r="C127" s="26">
        <v>95455555.420000002</v>
      </c>
      <c r="D127" s="26">
        <v>288287100</v>
      </c>
      <c r="E127" s="26">
        <v>125098303.45</v>
      </c>
      <c r="F127" s="27">
        <f t="shared" si="6"/>
        <v>131.05397889056673</v>
      </c>
      <c r="G127" s="27">
        <f t="shared" si="7"/>
        <v>43.393652872431687</v>
      </c>
      <c r="H127" s="28">
        <f t="shared" si="8"/>
        <v>29642748.030000001</v>
      </c>
      <c r="J127" s="39"/>
    </row>
    <row r="128" spans="1:10" ht="12.75" customHeight="1" x14ac:dyDescent="0.25">
      <c r="A128" s="24" t="s">
        <v>227</v>
      </c>
      <c r="B128" s="25" t="s">
        <v>5</v>
      </c>
      <c r="C128" s="26">
        <v>34923</v>
      </c>
      <c r="D128" s="26">
        <v>555000</v>
      </c>
      <c r="E128" s="26">
        <v>103592.02</v>
      </c>
      <c r="F128" s="27">
        <f t="shared" si="6"/>
        <v>296.62978552816196</v>
      </c>
      <c r="G128" s="27">
        <f t="shared" si="7"/>
        <v>18.66522882882883</v>
      </c>
      <c r="H128" s="28">
        <f t="shared" si="8"/>
        <v>68669.02</v>
      </c>
      <c r="J128" s="39"/>
    </row>
    <row r="129" spans="1:10" ht="12.75" customHeight="1" x14ac:dyDescent="0.25">
      <c r="A129" s="22" t="s">
        <v>277</v>
      </c>
      <c r="B129" s="17" t="s">
        <v>56</v>
      </c>
      <c r="C129" s="18">
        <v>5503509.7699999996</v>
      </c>
      <c r="D129" s="18">
        <v>17084000</v>
      </c>
      <c r="E129" s="18">
        <v>5816219.4199999999</v>
      </c>
      <c r="F129" s="19">
        <f t="shared" si="6"/>
        <v>105.68200408591262</v>
      </c>
      <c r="G129" s="19">
        <f t="shared" si="7"/>
        <v>34.044833879653474</v>
      </c>
      <c r="H129" s="20">
        <f t="shared" si="8"/>
        <v>312709.65000000037</v>
      </c>
      <c r="J129" s="39"/>
    </row>
    <row r="130" spans="1:10" ht="12.75" customHeight="1" x14ac:dyDescent="0.25">
      <c r="A130" s="24" t="s">
        <v>226</v>
      </c>
      <c r="B130" s="25" t="s">
        <v>4</v>
      </c>
      <c r="C130" s="26">
        <v>5429846.9000000004</v>
      </c>
      <c r="D130" s="26">
        <v>15973000</v>
      </c>
      <c r="E130" s="26">
        <v>5664765.5300000003</v>
      </c>
      <c r="F130" s="27">
        <f t="shared" si="6"/>
        <v>104.3264319294159</v>
      </c>
      <c r="G130" s="27">
        <f t="shared" si="7"/>
        <v>35.46463112752771</v>
      </c>
      <c r="H130" s="28">
        <f t="shared" si="8"/>
        <v>234918.62999999989</v>
      </c>
      <c r="J130" s="39"/>
    </row>
    <row r="131" spans="1:10" ht="12.75" customHeight="1" x14ac:dyDescent="0.25">
      <c r="A131" s="24" t="s">
        <v>227</v>
      </c>
      <c r="B131" s="25" t="s">
        <v>5</v>
      </c>
      <c r="C131" s="26">
        <v>73662.87</v>
      </c>
      <c r="D131" s="26">
        <v>1111000</v>
      </c>
      <c r="E131" s="26">
        <v>151453.89000000001</v>
      </c>
      <c r="F131" s="27">
        <f t="shared" si="6"/>
        <v>205.60411235674096</v>
      </c>
      <c r="G131" s="27">
        <f t="shared" si="7"/>
        <v>13.632213321332134</v>
      </c>
      <c r="H131" s="28">
        <f t="shared" si="8"/>
        <v>77791.020000000019</v>
      </c>
      <c r="J131" s="39"/>
    </row>
    <row r="132" spans="1:10" ht="12.75" customHeight="1" x14ac:dyDescent="0.25">
      <c r="A132" s="22" t="s">
        <v>278</v>
      </c>
      <c r="B132" s="17" t="s">
        <v>57</v>
      </c>
      <c r="C132" s="18">
        <v>3298375.22</v>
      </c>
      <c r="D132" s="18">
        <v>15141530</v>
      </c>
      <c r="E132" s="18">
        <v>3621945.18</v>
      </c>
      <c r="F132" s="19">
        <f t="shared" si="6"/>
        <v>109.80998032115946</v>
      </c>
      <c r="G132" s="19">
        <f t="shared" si="7"/>
        <v>23.920602343356322</v>
      </c>
      <c r="H132" s="20">
        <f t="shared" si="8"/>
        <v>323569.95999999996</v>
      </c>
      <c r="J132" s="39"/>
    </row>
    <row r="133" spans="1:10" ht="12.75" customHeight="1" x14ac:dyDescent="0.25">
      <c r="A133" s="24" t="s">
        <v>226</v>
      </c>
      <c r="B133" s="25" t="s">
        <v>4</v>
      </c>
      <c r="C133" s="26">
        <v>3282250.22</v>
      </c>
      <c r="D133" s="26">
        <v>9627530</v>
      </c>
      <c r="E133" s="26">
        <v>3238220.98</v>
      </c>
      <c r="F133" s="27">
        <f t="shared" si="6"/>
        <v>98.658565403340887</v>
      </c>
      <c r="G133" s="27">
        <f t="shared" si="7"/>
        <v>33.63501313420992</v>
      </c>
      <c r="H133" s="28">
        <f t="shared" si="8"/>
        <v>-44029.240000000224</v>
      </c>
      <c r="J133" s="39"/>
    </row>
    <row r="134" spans="1:10" ht="12.75" customHeight="1" x14ac:dyDescent="0.25">
      <c r="A134" s="24" t="s">
        <v>227</v>
      </c>
      <c r="B134" s="25" t="s">
        <v>5</v>
      </c>
      <c r="C134" s="26">
        <v>16125</v>
      </c>
      <c r="D134" s="26">
        <v>5514000</v>
      </c>
      <c r="E134" s="26">
        <v>383724.2</v>
      </c>
      <c r="F134" s="27">
        <f t="shared" si="6"/>
        <v>2379.6849612403103</v>
      </c>
      <c r="G134" s="27">
        <f t="shared" si="7"/>
        <v>6.9590895901342043</v>
      </c>
      <c r="H134" s="28">
        <f t="shared" si="8"/>
        <v>367599.2</v>
      </c>
      <c r="J134" s="39"/>
    </row>
    <row r="135" spans="1:10" ht="12.75" customHeight="1" x14ac:dyDescent="0.25">
      <c r="A135" s="22" t="s">
        <v>279</v>
      </c>
      <c r="B135" s="17" t="s">
        <v>58</v>
      </c>
      <c r="C135" s="18">
        <v>141529742.91999999</v>
      </c>
      <c r="D135" s="18">
        <v>419512302</v>
      </c>
      <c r="E135" s="18">
        <v>152667044.25</v>
      </c>
      <c r="F135" s="19">
        <f t="shared" si="6"/>
        <v>107.86923024109171</v>
      </c>
      <c r="G135" s="19">
        <f t="shared" si="7"/>
        <v>36.391553602163498</v>
      </c>
      <c r="H135" s="20">
        <f t="shared" si="8"/>
        <v>11137301.330000013</v>
      </c>
      <c r="J135" s="39"/>
    </row>
    <row r="136" spans="1:10" ht="12.75" customHeight="1" x14ac:dyDescent="0.25">
      <c r="A136" s="24" t="s">
        <v>226</v>
      </c>
      <c r="B136" s="25" t="s">
        <v>4</v>
      </c>
      <c r="C136" s="26">
        <v>141282499.16999999</v>
      </c>
      <c r="D136" s="26">
        <v>396278802</v>
      </c>
      <c r="E136" s="26">
        <v>150066095.47</v>
      </c>
      <c r="F136" s="27">
        <f t="shared" si="6"/>
        <v>106.21704482267901</v>
      </c>
      <c r="G136" s="27">
        <f t="shared" si="7"/>
        <v>37.868817285361636</v>
      </c>
      <c r="H136" s="28">
        <f t="shared" si="8"/>
        <v>8783596.3000000119</v>
      </c>
      <c r="J136" s="39"/>
    </row>
    <row r="137" spans="1:10" ht="12.75" customHeight="1" x14ac:dyDescent="0.25">
      <c r="A137" s="24" t="s">
        <v>227</v>
      </c>
      <c r="B137" s="25" t="s">
        <v>5</v>
      </c>
      <c r="C137" s="26">
        <v>247243.75</v>
      </c>
      <c r="D137" s="26">
        <v>23233500</v>
      </c>
      <c r="E137" s="26">
        <v>2600948.7799999998</v>
      </c>
      <c r="F137" s="27">
        <f t="shared" si="6"/>
        <v>1051.977564650269</v>
      </c>
      <c r="G137" s="27">
        <f t="shared" si="7"/>
        <v>11.194821184926937</v>
      </c>
      <c r="H137" s="28">
        <f t="shared" si="8"/>
        <v>2353705.0299999998</v>
      </c>
      <c r="J137" s="39"/>
    </row>
    <row r="138" spans="1:10" ht="12.75" customHeight="1" x14ac:dyDescent="0.25">
      <c r="A138" s="16" t="s">
        <v>280</v>
      </c>
      <c r="B138" s="17" t="s">
        <v>59</v>
      </c>
      <c r="C138" s="18">
        <v>337299636</v>
      </c>
      <c r="D138" s="18">
        <v>1259854268</v>
      </c>
      <c r="E138" s="18">
        <v>373316958.63999999</v>
      </c>
      <c r="F138" s="19">
        <f t="shared" si="6"/>
        <v>110.67813860314986</v>
      </c>
      <c r="G138" s="19">
        <f t="shared" si="7"/>
        <v>29.631757269246318</v>
      </c>
      <c r="H138" s="20">
        <f t="shared" si="8"/>
        <v>36017322.639999986</v>
      </c>
      <c r="J138" s="39"/>
    </row>
    <row r="139" spans="1:10" ht="12.75" customHeight="1" x14ac:dyDescent="0.25">
      <c r="A139" s="22" t="s">
        <v>281</v>
      </c>
      <c r="B139" s="17" t="s">
        <v>60</v>
      </c>
      <c r="C139" s="18">
        <v>326659274.92000002</v>
      </c>
      <c r="D139" s="18">
        <v>1215865968</v>
      </c>
      <c r="E139" s="18">
        <v>362731713.43000001</v>
      </c>
      <c r="F139" s="19">
        <f t="shared" si="6"/>
        <v>111.04283309232051</v>
      </c>
      <c r="G139" s="19">
        <f t="shared" si="7"/>
        <v>29.833198969016628</v>
      </c>
      <c r="H139" s="20">
        <f t="shared" si="8"/>
        <v>36072438.50999999</v>
      </c>
      <c r="J139" s="39"/>
    </row>
    <row r="140" spans="1:10" ht="12.75" customHeight="1" x14ac:dyDescent="0.25">
      <c r="A140" s="24" t="s">
        <v>226</v>
      </c>
      <c r="B140" s="25" t="s">
        <v>4</v>
      </c>
      <c r="C140" s="26">
        <v>323754407.01999998</v>
      </c>
      <c r="D140" s="26">
        <v>1134785186</v>
      </c>
      <c r="E140" s="26">
        <v>360502239.19</v>
      </c>
      <c r="F140" s="27">
        <f t="shared" si="6"/>
        <v>111.35052724324149</v>
      </c>
      <c r="G140" s="27">
        <f t="shared" si="7"/>
        <v>31.768324405144288</v>
      </c>
      <c r="H140" s="28">
        <f t="shared" si="8"/>
        <v>36747832.170000017</v>
      </c>
      <c r="J140" s="39"/>
    </row>
    <row r="141" spans="1:10" ht="12.75" customHeight="1" x14ac:dyDescent="0.25">
      <c r="A141" s="24" t="s">
        <v>227</v>
      </c>
      <c r="B141" s="25" t="s">
        <v>5</v>
      </c>
      <c r="C141" s="26">
        <v>2904867.9</v>
      </c>
      <c r="D141" s="26">
        <v>81080782</v>
      </c>
      <c r="E141" s="26">
        <v>2229474.2400000002</v>
      </c>
      <c r="F141" s="27">
        <f t="shared" si="6"/>
        <v>76.74959126368536</v>
      </c>
      <c r="G141" s="27">
        <f t="shared" si="7"/>
        <v>2.7496950387084329</v>
      </c>
      <c r="H141" s="28">
        <f t="shared" si="8"/>
        <v>-675393.65999999968</v>
      </c>
      <c r="J141" s="39"/>
    </row>
    <row r="142" spans="1:10" ht="12.75" customHeight="1" x14ac:dyDescent="0.25">
      <c r="A142" s="22" t="s">
        <v>282</v>
      </c>
      <c r="B142" s="17" t="s">
        <v>61</v>
      </c>
      <c r="C142" s="18">
        <v>9330576.4700000007</v>
      </c>
      <c r="D142" s="18">
        <v>34613800</v>
      </c>
      <c r="E142" s="18">
        <v>7787744.2800000003</v>
      </c>
      <c r="F142" s="19">
        <f t="shared" si="6"/>
        <v>83.464770960716422</v>
      </c>
      <c r="G142" s="19">
        <f t="shared" si="7"/>
        <v>22.498957872293708</v>
      </c>
      <c r="H142" s="20">
        <f t="shared" si="8"/>
        <v>-1542832.1900000004</v>
      </c>
      <c r="J142" s="39"/>
    </row>
    <row r="143" spans="1:10" ht="12.75" customHeight="1" x14ac:dyDescent="0.25">
      <c r="A143" s="24" t="s">
        <v>226</v>
      </c>
      <c r="B143" s="25" t="s">
        <v>4</v>
      </c>
      <c r="C143" s="26">
        <v>8916308.4100000001</v>
      </c>
      <c r="D143" s="26">
        <v>26757800</v>
      </c>
      <c r="E143" s="26">
        <v>7771526.7800000003</v>
      </c>
      <c r="F143" s="27">
        <f t="shared" si="6"/>
        <v>87.160811657029697</v>
      </c>
      <c r="G143" s="27">
        <f t="shared" si="7"/>
        <v>29.043967665503146</v>
      </c>
      <c r="H143" s="28">
        <f t="shared" si="8"/>
        <v>-1144781.6299999999</v>
      </c>
      <c r="J143" s="39"/>
    </row>
    <row r="144" spans="1:10" ht="12.75" customHeight="1" x14ac:dyDescent="0.25">
      <c r="A144" s="24" t="s">
        <v>227</v>
      </c>
      <c r="B144" s="25" t="s">
        <v>5</v>
      </c>
      <c r="C144" s="26">
        <v>414268.06</v>
      </c>
      <c r="D144" s="26">
        <v>7856000</v>
      </c>
      <c r="E144" s="26">
        <v>16217.5</v>
      </c>
      <c r="F144" s="27">
        <f t="shared" si="6"/>
        <v>3.9147357872581341</v>
      </c>
      <c r="G144" s="27">
        <f t="shared" si="7"/>
        <v>0.20643457230142565</v>
      </c>
      <c r="H144" s="28">
        <f t="shared" si="8"/>
        <v>-398050.56</v>
      </c>
      <c r="J144" s="39"/>
    </row>
    <row r="145" spans="1:10" ht="12.75" customHeight="1" x14ac:dyDescent="0.25">
      <c r="A145" s="22" t="s">
        <v>283</v>
      </c>
      <c r="B145" s="17" t="s">
        <v>62</v>
      </c>
      <c r="C145" s="18">
        <v>1309784.6100000001</v>
      </c>
      <c r="D145" s="18">
        <v>9374500</v>
      </c>
      <c r="E145" s="18">
        <v>2797500.93</v>
      </c>
      <c r="F145" s="19">
        <f t="shared" si="6"/>
        <v>213.58480689431829</v>
      </c>
      <c r="G145" s="19">
        <f t="shared" si="7"/>
        <v>29.841601472078512</v>
      </c>
      <c r="H145" s="20">
        <f t="shared" si="8"/>
        <v>1487716.32</v>
      </c>
      <c r="J145" s="39"/>
    </row>
    <row r="146" spans="1:10" ht="12.75" customHeight="1" x14ac:dyDescent="0.25">
      <c r="A146" s="24" t="s">
        <v>226</v>
      </c>
      <c r="B146" s="25" t="s">
        <v>4</v>
      </c>
      <c r="C146" s="26">
        <v>1051699.1299999999</v>
      </c>
      <c r="D146" s="26">
        <v>8724500</v>
      </c>
      <c r="E146" s="26">
        <v>2609498.77</v>
      </c>
      <c r="F146" s="27">
        <f t="shared" si="6"/>
        <v>248.12217634904766</v>
      </c>
      <c r="G146" s="27">
        <f t="shared" si="7"/>
        <v>29.910009398819415</v>
      </c>
      <c r="H146" s="28">
        <f t="shared" si="8"/>
        <v>1557799.6400000001</v>
      </c>
      <c r="J146" s="39"/>
    </row>
    <row r="147" spans="1:10" ht="12.75" customHeight="1" x14ac:dyDescent="0.25">
      <c r="A147" s="24" t="s">
        <v>227</v>
      </c>
      <c r="B147" s="25" t="s">
        <v>5</v>
      </c>
      <c r="C147" s="26">
        <v>258085.48</v>
      </c>
      <c r="D147" s="26">
        <v>650000</v>
      </c>
      <c r="E147" s="26">
        <v>188002.16</v>
      </c>
      <c r="F147" s="27">
        <f t="shared" si="6"/>
        <v>72.844919442969044</v>
      </c>
      <c r="G147" s="27">
        <f t="shared" si="7"/>
        <v>28.923409230769231</v>
      </c>
      <c r="H147" s="28">
        <f t="shared" si="8"/>
        <v>-70083.320000000007</v>
      </c>
      <c r="J147" s="39"/>
    </row>
    <row r="148" spans="1:10" ht="12.75" customHeight="1" x14ac:dyDescent="0.25">
      <c r="A148" s="16" t="s">
        <v>284</v>
      </c>
      <c r="B148" s="17" t="s">
        <v>63</v>
      </c>
      <c r="C148" s="18">
        <v>237842309.31</v>
      </c>
      <c r="D148" s="18">
        <v>719699028</v>
      </c>
      <c r="E148" s="18">
        <v>271304948.62</v>
      </c>
      <c r="F148" s="19">
        <f t="shared" si="6"/>
        <v>114.06925429166823</v>
      </c>
      <c r="G148" s="19">
        <f t="shared" si="7"/>
        <v>37.69700083852274</v>
      </c>
      <c r="H148" s="20">
        <f t="shared" si="8"/>
        <v>33462639.310000002</v>
      </c>
      <c r="J148" s="39"/>
    </row>
    <row r="149" spans="1:10" ht="12.75" customHeight="1" x14ac:dyDescent="0.25">
      <c r="A149" s="22" t="s">
        <v>285</v>
      </c>
      <c r="B149" s="17" t="s">
        <v>64</v>
      </c>
      <c r="C149" s="18">
        <v>237842309.31</v>
      </c>
      <c r="D149" s="18">
        <v>719699028</v>
      </c>
      <c r="E149" s="18">
        <v>271304948.62</v>
      </c>
      <c r="F149" s="19">
        <f t="shared" si="6"/>
        <v>114.06925429166823</v>
      </c>
      <c r="G149" s="19">
        <f t="shared" si="7"/>
        <v>37.69700083852274</v>
      </c>
      <c r="H149" s="20">
        <f t="shared" si="8"/>
        <v>33462639.310000002</v>
      </c>
      <c r="J149" s="39"/>
    </row>
    <row r="150" spans="1:10" ht="12.75" customHeight="1" x14ac:dyDescent="0.25">
      <c r="A150" s="24" t="s">
        <v>226</v>
      </c>
      <c r="B150" s="25" t="s">
        <v>4</v>
      </c>
      <c r="C150" s="26">
        <v>236984475.66</v>
      </c>
      <c r="D150" s="26">
        <v>704369028</v>
      </c>
      <c r="E150" s="26">
        <v>269619623.08999997</v>
      </c>
      <c r="F150" s="27">
        <f t="shared" si="6"/>
        <v>113.771006450575</v>
      </c>
      <c r="G150" s="27">
        <f t="shared" si="7"/>
        <v>38.278176974300457</v>
      </c>
      <c r="H150" s="28">
        <f t="shared" si="8"/>
        <v>32635147.429999977</v>
      </c>
      <c r="J150" s="39"/>
    </row>
    <row r="151" spans="1:10" ht="12.75" customHeight="1" x14ac:dyDescent="0.25">
      <c r="A151" s="24" t="s">
        <v>227</v>
      </c>
      <c r="B151" s="25" t="s">
        <v>5</v>
      </c>
      <c r="C151" s="26">
        <v>857833.65</v>
      </c>
      <c r="D151" s="26">
        <v>15330000</v>
      </c>
      <c r="E151" s="26">
        <v>1685325.53</v>
      </c>
      <c r="F151" s="27">
        <f t="shared" si="6"/>
        <v>196.46297740826557</v>
      </c>
      <c r="G151" s="27">
        <f t="shared" si="7"/>
        <v>10.993643378995435</v>
      </c>
      <c r="H151" s="28">
        <f t="shared" si="8"/>
        <v>827491.88</v>
      </c>
      <c r="J151" s="39"/>
    </row>
    <row r="152" spans="1:10" ht="12.75" customHeight="1" x14ac:dyDescent="0.25">
      <c r="A152" s="16" t="s">
        <v>286</v>
      </c>
      <c r="B152" s="17" t="s">
        <v>65</v>
      </c>
      <c r="C152" s="18">
        <v>365959795.19</v>
      </c>
      <c r="D152" s="18">
        <v>1865593588</v>
      </c>
      <c r="E152" s="18">
        <v>596853756.80999994</v>
      </c>
      <c r="F152" s="19">
        <f t="shared" si="6"/>
        <v>163.09271254786987</v>
      </c>
      <c r="G152" s="19">
        <f t="shared" si="7"/>
        <v>31.992699838224354</v>
      </c>
      <c r="H152" s="20">
        <f t="shared" si="8"/>
        <v>230893961.61999995</v>
      </c>
      <c r="J152" s="39"/>
    </row>
    <row r="153" spans="1:10" ht="12.75" customHeight="1" x14ac:dyDescent="0.25">
      <c r="A153" s="22" t="s">
        <v>287</v>
      </c>
      <c r="B153" s="17" t="s">
        <v>66</v>
      </c>
      <c r="C153" s="18">
        <v>324167749.25999999</v>
      </c>
      <c r="D153" s="18">
        <v>1646400492</v>
      </c>
      <c r="E153" s="18">
        <v>522000191.18000001</v>
      </c>
      <c r="F153" s="19">
        <f t="shared" si="6"/>
        <v>161.02779883921389</v>
      </c>
      <c r="G153" s="19">
        <f t="shared" si="7"/>
        <v>31.705541495914467</v>
      </c>
      <c r="H153" s="20">
        <f t="shared" si="8"/>
        <v>197832441.92000002</v>
      </c>
      <c r="J153" s="39"/>
    </row>
    <row r="154" spans="1:10" ht="12.75" customHeight="1" x14ac:dyDescent="0.25">
      <c r="A154" s="24" t="s">
        <v>226</v>
      </c>
      <c r="B154" s="25" t="s">
        <v>4</v>
      </c>
      <c r="C154" s="26">
        <v>310853454.08999997</v>
      </c>
      <c r="D154" s="26">
        <v>1574243764</v>
      </c>
      <c r="E154" s="26">
        <v>520242638.06999999</v>
      </c>
      <c r="F154" s="27">
        <f t="shared" si="6"/>
        <v>167.35945225153475</v>
      </c>
      <c r="G154" s="27">
        <f t="shared" si="7"/>
        <v>33.047146189616413</v>
      </c>
      <c r="H154" s="28">
        <f t="shared" si="8"/>
        <v>209389183.98000002</v>
      </c>
      <c r="J154" s="39"/>
    </row>
    <row r="155" spans="1:10" ht="12.75" customHeight="1" x14ac:dyDescent="0.25">
      <c r="A155" s="24" t="s">
        <v>227</v>
      </c>
      <c r="B155" s="25" t="s">
        <v>5</v>
      </c>
      <c r="C155" s="26">
        <v>13314295.17</v>
      </c>
      <c r="D155" s="26">
        <v>72156728</v>
      </c>
      <c r="E155" s="26">
        <v>1757553.11</v>
      </c>
      <c r="F155" s="27">
        <f t="shared" si="6"/>
        <v>13.200496816084934</v>
      </c>
      <c r="G155" s="27">
        <f t="shared" si="7"/>
        <v>2.4357439128891767</v>
      </c>
      <c r="H155" s="28">
        <f t="shared" si="8"/>
        <v>-11556742.060000001</v>
      </c>
      <c r="J155" s="39"/>
    </row>
    <row r="156" spans="1:10" ht="12.75" customHeight="1" x14ac:dyDescent="0.25">
      <c r="A156" s="22" t="s">
        <v>288</v>
      </c>
      <c r="B156" s="17" t="s">
        <v>67</v>
      </c>
      <c r="C156" s="18">
        <v>7930754.1100000003</v>
      </c>
      <c r="D156" s="18">
        <v>37035000</v>
      </c>
      <c r="E156" s="18">
        <v>32557517.66</v>
      </c>
      <c r="F156" s="19">
        <f t="shared" si="6"/>
        <v>410.52234388338638</v>
      </c>
      <c r="G156" s="19">
        <f t="shared" si="7"/>
        <v>87.910132739300664</v>
      </c>
      <c r="H156" s="20">
        <f t="shared" si="8"/>
        <v>24626763.550000001</v>
      </c>
      <c r="J156" s="39"/>
    </row>
    <row r="157" spans="1:10" ht="12.75" customHeight="1" x14ac:dyDescent="0.25">
      <c r="A157" s="24" t="s">
        <v>226</v>
      </c>
      <c r="B157" s="25" t="s">
        <v>4</v>
      </c>
      <c r="C157" s="26">
        <v>7050707.8700000001</v>
      </c>
      <c r="D157" s="26">
        <v>16362000</v>
      </c>
      <c r="E157" s="26">
        <v>7161273.4500000002</v>
      </c>
      <c r="F157" s="27">
        <f t="shared" si="6"/>
        <v>101.56814864604509</v>
      </c>
      <c r="G157" s="27">
        <f t="shared" si="7"/>
        <v>43.767714521452142</v>
      </c>
      <c r="H157" s="28">
        <f t="shared" si="8"/>
        <v>110565.58000000007</v>
      </c>
      <c r="J157" s="39"/>
    </row>
    <row r="158" spans="1:10" ht="12.75" customHeight="1" x14ac:dyDescent="0.25">
      <c r="A158" s="24" t="s">
        <v>227</v>
      </c>
      <c r="B158" s="25" t="s">
        <v>5</v>
      </c>
      <c r="C158" s="26">
        <v>880046.24</v>
      </c>
      <c r="D158" s="26">
        <v>20673000</v>
      </c>
      <c r="E158" s="26">
        <v>25396244.210000001</v>
      </c>
      <c r="F158" s="27">
        <f t="shared" si="6"/>
        <v>2885.7852071500242</v>
      </c>
      <c r="G158" s="27">
        <f t="shared" si="7"/>
        <v>122.84740584337059</v>
      </c>
      <c r="H158" s="28">
        <f t="shared" si="8"/>
        <v>24516197.970000003</v>
      </c>
      <c r="J158" s="39"/>
    </row>
    <row r="159" spans="1:10" ht="12.75" customHeight="1" x14ac:dyDescent="0.25">
      <c r="A159" s="22" t="s">
        <v>289</v>
      </c>
      <c r="B159" s="17" t="s">
        <v>68</v>
      </c>
      <c r="C159" s="18">
        <v>6289274.6500000004</v>
      </c>
      <c r="D159" s="18">
        <v>17000000</v>
      </c>
      <c r="E159" s="18">
        <v>6149423.1200000001</v>
      </c>
      <c r="F159" s="19">
        <f t="shared" si="6"/>
        <v>97.776348819493833</v>
      </c>
      <c r="G159" s="19">
        <f t="shared" si="7"/>
        <v>36.173077176470592</v>
      </c>
      <c r="H159" s="20">
        <f t="shared" si="8"/>
        <v>-139851.53000000026</v>
      </c>
      <c r="J159" s="39"/>
    </row>
    <row r="160" spans="1:10" ht="12.75" customHeight="1" x14ac:dyDescent="0.25">
      <c r="A160" s="24" t="s">
        <v>226</v>
      </c>
      <c r="B160" s="25" t="s">
        <v>4</v>
      </c>
      <c r="C160" s="26">
        <v>6152230.46</v>
      </c>
      <c r="D160" s="26">
        <v>16385625</v>
      </c>
      <c r="E160" s="26">
        <v>6091586.8700000001</v>
      </c>
      <c r="F160" s="27">
        <f t="shared" si="6"/>
        <v>99.014282862219048</v>
      </c>
      <c r="G160" s="27">
        <f t="shared" si="7"/>
        <v>37.176408406758974</v>
      </c>
      <c r="H160" s="28">
        <f t="shared" si="8"/>
        <v>-60643.589999999851</v>
      </c>
      <c r="J160" s="39"/>
    </row>
    <row r="161" spans="1:10" ht="12.75" customHeight="1" x14ac:dyDescent="0.25">
      <c r="A161" s="24" t="s">
        <v>227</v>
      </c>
      <c r="B161" s="25" t="s">
        <v>5</v>
      </c>
      <c r="C161" s="26">
        <v>137044.19</v>
      </c>
      <c r="D161" s="26">
        <v>614375</v>
      </c>
      <c r="E161" s="26">
        <v>57836.25</v>
      </c>
      <c r="F161" s="27">
        <f t="shared" si="6"/>
        <v>42.202628217949261</v>
      </c>
      <c r="G161" s="27">
        <f t="shared" si="7"/>
        <v>9.413835198372329</v>
      </c>
      <c r="H161" s="28">
        <f t="shared" si="8"/>
        <v>-79207.94</v>
      </c>
      <c r="J161" s="39"/>
    </row>
    <row r="162" spans="1:10" ht="12.75" customHeight="1" x14ac:dyDescent="0.25">
      <c r="A162" s="22" t="s">
        <v>290</v>
      </c>
      <c r="B162" s="17" t="s">
        <v>69</v>
      </c>
      <c r="C162" s="18">
        <v>3872764.89</v>
      </c>
      <c r="D162" s="18">
        <v>11705000</v>
      </c>
      <c r="E162" s="18">
        <v>3343617.9</v>
      </c>
      <c r="F162" s="19">
        <f t="shared" si="6"/>
        <v>86.336712787127126</v>
      </c>
      <c r="G162" s="19">
        <f t="shared" si="7"/>
        <v>28.565723195215721</v>
      </c>
      <c r="H162" s="20">
        <f t="shared" si="8"/>
        <v>-529146.99000000022</v>
      </c>
      <c r="J162" s="39"/>
    </row>
    <row r="163" spans="1:10" ht="12.75" customHeight="1" x14ac:dyDescent="0.25">
      <c r="A163" s="24" t="s">
        <v>226</v>
      </c>
      <c r="B163" s="25" t="s">
        <v>4</v>
      </c>
      <c r="C163" s="26">
        <v>3769827.39</v>
      </c>
      <c r="D163" s="26">
        <v>11435000</v>
      </c>
      <c r="E163" s="26">
        <v>3322148.31</v>
      </c>
      <c r="F163" s="27">
        <f t="shared" si="6"/>
        <v>88.124679628899401</v>
      </c>
      <c r="G163" s="27">
        <f t="shared" si="7"/>
        <v>29.052455706165283</v>
      </c>
      <c r="H163" s="28">
        <f t="shared" si="8"/>
        <v>-447679.08000000007</v>
      </c>
      <c r="J163" s="39"/>
    </row>
    <row r="164" spans="1:10" ht="12.75" customHeight="1" x14ac:dyDescent="0.25">
      <c r="A164" s="24" t="s">
        <v>227</v>
      </c>
      <c r="B164" s="25" t="s">
        <v>5</v>
      </c>
      <c r="C164" s="26">
        <v>102937.5</v>
      </c>
      <c r="D164" s="26">
        <v>270000</v>
      </c>
      <c r="E164" s="26">
        <v>21469.59</v>
      </c>
      <c r="F164" s="27">
        <f t="shared" si="6"/>
        <v>20.856918032786886</v>
      </c>
      <c r="G164" s="27">
        <f t="shared" si="7"/>
        <v>7.9517000000000007</v>
      </c>
      <c r="H164" s="28">
        <f t="shared" si="8"/>
        <v>-81467.91</v>
      </c>
      <c r="J164" s="39"/>
    </row>
    <row r="165" spans="1:10" ht="12.75" customHeight="1" x14ac:dyDescent="0.25">
      <c r="A165" s="22" t="s">
        <v>291</v>
      </c>
      <c r="B165" s="17" t="s">
        <v>70</v>
      </c>
      <c r="C165" s="18">
        <v>3221302.47</v>
      </c>
      <c r="D165" s="18">
        <v>8316000</v>
      </c>
      <c r="E165" s="18">
        <v>3109865.68</v>
      </c>
      <c r="F165" s="19">
        <f t="shared" si="6"/>
        <v>96.540629418137186</v>
      </c>
      <c r="G165" s="19">
        <f t="shared" si="7"/>
        <v>37.396172198172202</v>
      </c>
      <c r="H165" s="20">
        <f t="shared" si="8"/>
        <v>-111436.79000000004</v>
      </c>
      <c r="J165" s="39"/>
    </row>
    <row r="166" spans="1:10" ht="12.75" customHeight="1" x14ac:dyDescent="0.25">
      <c r="A166" s="24" t="s">
        <v>226</v>
      </c>
      <c r="B166" s="25" t="s">
        <v>4</v>
      </c>
      <c r="C166" s="26">
        <v>3216572.08</v>
      </c>
      <c r="D166" s="26">
        <v>8170000</v>
      </c>
      <c r="E166" s="26">
        <v>3100865.68</v>
      </c>
      <c r="F166" s="27">
        <f t="shared" si="6"/>
        <v>96.402804068360879</v>
      </c>
      <c r="G166" s="27">
        <f t="shared" si="7"/>
        <v>37.954292288861694</v>
      </c>
      <c r="H166" s="28">
        <f t="shared" si="8"/>
        <v>-115706.39999999991</v>
      </c>
      <c r="J166" s="39"/>
    </row>
    <row r="167" spans="1:10" ht="12.75" customHeight="1" x14ac:dyDescent="0.25">
      <c r="A167" s="24" t="s">
        <v>227</v>
      </c>
      <c r="B167" s="25" t="s">
        <v>5</v>
      </c>
      <c r="C167" s="26">
        <v>4730.3900000000003</v>
      </c>
      <c r="D167" s="26">
        <v>146000</v>
      </c>
      <c r="E167" s="26">
        <v>9000</v>
      </c>
      <c r="F167" s="27">
        <f t="shared" si="6"/>
        <v>190.25915410780084</v>
      </c>
      <c r="G167" s="27">
        <f t="shared" si="7"/>
        <v>6.1643835616438354</v>
      </c>
      <c r="H167" s="28">
        <f t="shared" si="8"/>
        <v>4269.6099999999997</v>
      </c>
      <c r="J167" s="39"/>
    </row>
    <row r="168" spans="1:10" ht="12.75" customHeight="1" x14ac:dyDescent="0.25">
      <c r="A168" s="22" t="s">
        <v>292</v>
      </c>
      <c r="B168" s="17" t="s">
        <v>71</v>
      </c>
      <c r="C168" s="26">
        <v>14675377.810000001</v>
      </c>
      <c r="D168" s="18">
        <v>129807096</v>
      </c>
      <c r="E168" s="18">
        <v>25530098.170000002</v>
      </c>
      <c r="F168" s="19">
        <f t="shared" si="6"/>
        <v>173.96552579793516</v>
      </c>
      <c r="G168" s="19">
        <f t="shared" si="7"/>
        <v>19.667721531956932</v>
      </c>
      <c r="H168" s="20">
        <f t="shared" si="8"/>
        <v>10854720.360000001</v>
      </c>
      <c r="J168" s="39"/>
    </row>
    <row r="169" spans="1:10" ht="12.75" customHeight="1" x14ac:dyDescent="0.25">
      <c r="A169" s="24" t="s">
        <v>226</v>
      </c>
      <c r="B169" s="25" t="s">
        <v>4</v>
      </c>
      <c r="C169" s="26">
        <v>14319854.369999999</v>
      </c>
      <c r="D169" s="26">
        <v>125774096</v>
      </c>
      <c r="E169" s="26">
        <v>24574253.82</v>
      </c>
      <c r="F169" s="27">
        <f t="shared" si="6"/>
        <v>171.6096629549732</v>
      </c>
      <c r="G169" s="27">
        <f t="shared" si="7"/>
        <v>19.538406239071676</v>
      </c>
      <c r="H169" s="28">
        <f t="shared" si="8"/>
        <v>10254399.450000001</v>
      </c>
      <c r="J169" s="39"/>
    </row>
    <row r="170" spans="1:10" ht="12.75" customHeight="1" x14ac:dyDescent="0.25">
      <c r="A170" s="24" t="s">
        <v>227</v>
      </c>
      <c r="B170" s="25" t="s">
        <v>5</v>
      </c>
      <c r="C170" s="26">
        <v>355523.44</v>
      </c>
      <c r="D170" s="26">
        <v>4033000</v>
      </c>
      <c r="E170" s="26">
        <v>955844.35</v>
      </c>
      <c r="F170" s="27">
        <f t="shared" si="6"/>
        <v>268.85550781124306</v>
      </c>
      <c r="G170" s="27">
        <f t="shared" si="7"/>
        <v>23.700578973468879</v>
      </c>
      <c r="H170" s="28">
        <f t="shared" si="8"/>
        <v>600320.90999999992</v>
      </c>
      <c r="J170" s="39"/>
    </row>
    <row r="171" spans="1:10" ht="12.75" customHeight="1" x14ac:dyDescent="0.25">
      <c r="A171" s="22" t="s">
        <v>293</v>
      </c>
      <c r="B171" s="17" t="s">
        <v>72</v>
      </c>
      <c r="C171" s="18">
        <v>627813.6</v>
      </c>
      <c r="D171" s="18">
        <v>2080000</v>
      </c>
      <c r="E171" s="18">
        <v>607533.64</v>
      </c>
      <c r="F171" s="19">
        <f t="shared" si="6"/>
        <v>96.769748218260958</v>
      </c>
      <c r="G171" s="19">
        <f t="shared" si="7"/>
        <v>29.20834807692308</v>
      </c>
      <c r="H171" s="20">
        <f t="shared" si="8"/>
        <v>-20279.959999999963</v>
      </c>
      <c r="J171" s="39"/>
    </row>
    <row r="172" spans="1:10" ht="12.75" customHeight="1" x14ac:dyDescent="0.25">
      <c r="A172" s="24" t="s">
        <v>226</v>
      </c>
      <c r="B172" s="25" t="s">
        <v>4</v>
      </c>
      <c r="C172" s="26">
        <v>621149.07999999996</v>
      </c>
      <c r="D172" s="26">
        <v>2062000</v>
      </c>
      <c r="E172" s="26">
        <v>604127.39</v>
      </c>
      <c r="F172" s="27">
        <f t="shared" si="6"/>
        <v>97.259644979269723</v>
      </c>
      <c r="G172" s="27">
        <f t="shared" si="7"/>
        <v>29.298127546071779</v>
      </c>
      <c r="H172" s="28">
        <f t="shared" si="8"/>
        <v>-17021.689999999944</v>
      </c>
      <c r="J172" s="39"/>
    </row>
    <row r="173" spans="1:10" ht="12.75" customHeight="1" x14ac:dyDescent="0.25">
      <c r="A173" s="24" t="s">
        <v>227</v>
      </c>
      <c r="B173" s="25" t="s">
        <v>5</v>
      </c>
      <c r="C173" s="26">
        <v>6664.52</v>
      </c>
      <c r="D173" s="26">
        <v>18000</v>
      </c>
      <c r="E173" s="26">
        <v>3406.25</v>
      </c>
      <c r="F173" s="27">
        <f t="shared" si="6"/>
        <v>51.110207486810758</v>
      </c>
      <c r="G173" s="27">
        <f t="shared" si="7"/>
        <v>18.923611111111111</v>
      </c>
      <c r="H173" s="28">
        <f t="shared" si="8"/>
        <v>-3258.2700000000004</v>
      </c>
      <c r="J173" s="39"/>
    </row>
    <row r="174" spans="1:10" ht="12.75" customHeight="1" x14ac:dyDescent="0.25">
      <c r="A174" s="22" t="s">
        <v>294</v>
      </c>
      <c r="B174" s="17" t="s">
        <v>73</v>
      </c>
      <c r="C174" s="18">
        <v>1721954.77</v>
      </c>
      <c r="D174" s="18">
        <v>0</v>
      </c>
      <c r="E174" s="18"/>
      <c r="F174" s="19">
        <f t="shared" si="6"/>
        <v>0</v>
      </c>
      <c r="G174" s="19" t="str">
        <f t="shared" si="7"/>
        <v>x</v>
      </c>
      <c r="H174" s="20">
        <f t="shared" si="8"/>
        <v>-1721954.77</v>
      </c>
      <c r="J174" s="39"/>
    </row>
    <row r="175" spans="1:10" ht="12.75" customHeight="1" x14ac:dyDescent="0.25">
      <c r="A175" s="24" t="s">
        <v>226</v>
      </c>
      <c r="B175" s="25" t="s">
        <v>4</v>
      </c>
      <c r="C175" s="26">
        <v>1447607.1</v>
      </c>
      <c r="D175" s="26">
        <v>0</v>
      </c>
      <c r="E175" s="26"/>
      <c r="F175" s="27">
        <f t="shared" si="6"/>
        <v>0</v>
      </c>
      <c r="G175" s="27" t="str">
        <f t="shared" si="7"/>
        <v>x</v>
      </c>
      <c r="H175" s="28">
        <f t="shared" si="8"/>
        <v>-1447607.1</v>
      </c>
      <c r="J175" s="39"/>
    </row>
    <row r="176" spans="1:10" ht="12.75" customHeight="1" x14ac:dyDescent="0.25">
      <c r="A176" s="24" t="s">
        <v>227</v>
      </c>
      <c r="B176" s="25" t="s">
        <v>5</v>
      </c>
      <c r="C176" s="26">
        <v>274347.67</v>
      </c>
      <c r="D176" s="26">
        <v>0</v>
      </c>
      <c r="E176" s="26"/>
      <c r="F176" s="27">
        <f t="shared" si="6"/>
        <v>0</v>
      </c>
      <c r="G176" s="27" t="str">
        <f t="shared" si="7"/>
        <v>x</v>
      </c>
      <c r="H176" s="28">
        <f t="shared" si="8"/>
        <v>-274347.67</v>
      </c>
      <c r="J176" s="39"/>
    </row>
    <row r="177" spans="1:10" ht="12.75" customHeight="1" x14ac:dyDescent="0.25">
      <c r="A177" s="22" t="s">
        <v>295</v>
      </c>
      <c r="B177" s="17" t="s">
        <v>74</v>
      </c>
      <c r="C177" s="18">
        <v>3452803.63</v>
      </c>
      <c r="D177" s="18">
        <v>13250000</v>
      </c>
      <c r="E177" s="18">
        <v>3555509.46</v>
      </c>
      <c r="F177" s="19">
        <f t="shared" si="6"/>
        <v>102.97456331161237</v>
      </c>
      <c r="G177" s="19">
        <f t="shared" si="7"/>
        <v>26.834033660377361</v>
      </c>
      <c r="H177" s="20">
        <f t="shared" si="8"/>
        <v>102705.83000000007</v>
      </c>
      <c r="J177" s="39"/>
    </row>
    <row r="178" spans="1:10" ht="12.75" customHeight="1" x14ac:dyDescent="0.25">
      <c r="A178" s="24" t="s">
        <v>226</v>
      </c>
      <c r="B178" s="25" t="s">
        <v>4</v>
      </c>
      <c r="C178" s="26">
        <v>3434574.75</v>
      </c>
      <c r="D178" s="26">
        <v>12965000</v>
      </c>
      <c r="E178" s="26">
        <v>3540505.17</v>
      </c>
      <c r="F178" s="27">
        <f t="shared" si="6"/>
        <v>103.08423684766214</v>
      </c>
      <c r="G178" s="27">
        <f t="shared" si="7"/>
        <v>27.308177169301967</v>
      </c>
      <c r="H178" s="28">
        <f t="shared" si="8"/>
        <v>105930.41999999993</v>
      </c>
      <c r="J178" s="39"/>
    </row>
    <row r="179" spans="1:10" ht="12.75" customHeight="1" x14ac:dyDescent="0.25">
      <c r="A179" s="24" t="s">
        <v>227</v>
      </c>
      <c r="B179" s="25" t="s">
        <v>5</v>
      </c>
      <c r="C179" s="26">
        <v>18228.88</v>
      </c>
      <c r="D179" s="26">
        <v>285000</v>
      </c>
      <c r="E179" s="26">
        <v>15004.29</v>
      </c>
      <c r="F179" s="27">
        <f t="shared" si="6"/>
        <v>82.310542392072364</v>
      </c>
      <c r="G179" s="27">
        <f t="shared" si="7"/>
        <v>5.2646631578947369</v>
      </c>
      <c r="H179" s="28">
        <f t="shared" si="8"/>
        <v>-3224.59</v>
      </c>
      <c r="J179" s="39"/>
    </row>
    <row r="180" spans="1:10" ht="12.75" customHeight="1" x14ac:dyDescent="0.25">
      <c r="A180" s="16" t="s">
        <v>296</v>
      </c>
      <c r="B180" s="17" t="s">
        <v>76</v>
      </c>
      <c r="C180" s="18">
        <v>1841188.17</v>
      </c>
      <c r="D180" s="18">
        <v>5393740</v>
      </c>
      <c r="E180" s="18">
        <v>1885349.07</v>
      </c>
      <c r="F180" s="19">
        <f t="shared" ref="F180:F234" si="9">IF(C180=0,"x",E180/C180*100)</f>
        <v>102.39850009464269</v>
      </c>
      <c r="G180" s="19">
        <f t="shared" ref="G180:G234" si="10">IF(D180=0,"x",E180/D180*100)</f>
        <v>34.954392870253294</v>
      </c>
      <c r="H180" s="20">
        <f t="shared" ref="H180:H235" si="11">+E180-C180</f>
        <v>44160.90000000014</v>
      </c>
      <c r="J180" s="39"/>
    </row>
    <row r="181" spans="1:10" ht="12.75" customHeight="1" x14ac:dyDescent="0.25">
      <c r="A181" s="22" t="s">
        <v>297</v>
      </c>
      <c r="B181" s="17" t="s">
        <v>77</v>
      </c>
      <c r="C181" s="18">
        <v>1841188.17</v>
      </c>
      <c r="D181" s="18">
        <v>5393740</v>
      </c>
      <c r="E181" s="18">
        <v>1885349.07</v>
      </c>
      <c r="F181" s="19">
        <f t="shared" si="9"/>
        <v>102.39850009464269</v>
      </c>
      <c r="G181" s="19">
        <f t="shared" si="10"/>
        <v>34.954392870253294</v>
      </c>
      <c r="H181" s="20">
        <f t="shared" si="11"/>
        <v>44160.90000000014</v>
      </c>
      <c r="J181" s="39"/>
    </row>
    <row r="182" spans="1:10" ht="12.75" customHeight="1" x14ac:dyDescent="0.25">
      <c r="A182" s="24" t="s">
        <v>226</v>
      </c>
      <c r="B182" s="25" t="s">
        <v>4</v>
      </c>
      <c r="C182" s="26">
        <v>1840948.17</v>
      </c>
      <c r="D182" s="26">
        <v>5123740</v>
      </c>
      <c r="E182" s="26">
        <v>1860361.57</v>
      </c>
      <c r="F182" s="27">
        <f t="shared" si="9"/>
        <v>101.05453267595253</v>
      </c>
      <c r="G182" s="27">
        <f t="shared" si="10"/>
        <v>36.308664569240442</v>
      </c>
      <c r="H182" s="28">
        <f t="shared" si="11"/>
        <v>19413.40000000014</v>
      </c>
      <c r="J182" s="39"/>
    </row>
    <row r="183" spans="1:10" ht="12.75" customHeight="1" x14ac:dyDescent="0.25">
      <c r="A183" s="24" t="s">
        <v>227</v>
      </c>
      <c r="B183" s="25" t="s">
        <v>5</v>
      </c>
      <c r="C183" s="26">
        <v>240</v>
      </c>
      <c r="D183" s="26">
        <v>270000</v>
      </c>
      <c r="E183" s="26">
        <v>24987.5</v>
      </c>
      <c r="F183" s="27">
        <f t="shared" si="9"/>
        <v>10411.458333333332</v>
      </c>
      <c r="G183" s="27">
        <f t="shared" si="10"/>
        <v>9.2546296296296298</v>
      </c>
      <c r="H183" s="28">
        <f t="shared" si="11"/>
        <v>24747.5</v>
      </c>
      <c r="J183" s="39"/>
    </row>
    <row r="184" spans="1:10" ht="12.75" customHeight="1" x14ac:dyDescent="0.25">
      <c r="A184" s="16" t="s">
        <v>298</v>
      </c>
      <c r="B184" s="17" t="s">
        <v>78</v>
      </c>
      <c r="C184" s="18">
        <v>15417197.210000001</v>
      </c>
      <c r="D184" s="18">
        <v>73700601</v>
      </c>
      <c r="E184" s="18">
        <v>19749143.109999999</v>
      </c>
      <c r="F184" s="19">
        <f t="shared" si="9"/>
        <v>128.09814158172787</v>
      </c>
      <c r="G184" s="19">
        <f t="shared" si="10"/>
        <v>26.796447847148492</v>
      </c>
      <c r="H184" s="20">
        <f t="shared" si="11"/>
        <v>4331945.8999999985</v>
      </c>
      <c r="J184" s="39"/>
    </row>
    <row r="185" spans="1:10" ht="12.75" customHeight="1" x14ac:dyDescent="0.25">
      <c r="A185" s="22" t="s">
        <v>299</v>
      </c>
      <c r="B185" s="17" t="s">
        <v>79</v>
      </c>
      <c r="C185" s="18">
        <v>15417197.210000001</v>
      </c>
      <c r="D185" s="18">
        <v>73700601</v>
      </c>
      <c r="E185" s="18">
        <v>19749143.109999999</v>
      </c>
      <c r="F185" s="19">
        <f t="shared" si="9"/>
        <v>128.09814158172787</v>
      </c>
      <c r="G185" s="19">
        <f t="shared" si="10"/>
        <v>26.796447847148492</v>
      </c>
      <c r="H185" s="20">
        <f t="shared" si="11"/>
        <v>4331945.8999999985</v>
      </c>
      <c r="J185" s="39"/>
    </row>
    <row r="186" spans="1:10" ht="12.75" customHeight="1" x14ac:dyDescent="0.25">
      <c r="A186" s="24" t="s">
        <v>226</v>
      </c>
      <c r="B186" s="25" t="s">
        <v>4</v>
      </c>
      <c r="C186" s="26">
        <v>15145792.65</v>
      </c>
      <c r="D186" s="26">
        <v>67520601</v>
      </c>
      <c r="E186" s="26">
        <v>19237831.870000001</v>
      </c>
      <c r="F186" s="27">
        <f t="shared" si="9"/>
        <v>127.01766302075977</v>
      </c>
      <c r="G186" s="27">
        <f t="shared" si="10"/>
        <v>28.49179596313131</v>
      </c>
      <c r="H186" s="28">
        <f t="shared" si="11"/>
        <v>4092039.2200000007</v>
      </c>
      <c r="J186" s="39"/>
    </row>
    <row r="187" spans="1:10" ht="12.75" customHeight="1" x14ac:dyDescent="0.25">
      <c r="A187" s="24" t="s">
        <v>227</v>
      </c>
      <c r="B187" s="25" t="s">
        <v>5</v>
      </c>
      <c r="C187" s="26">
        <v>271404.56</v>
      </c>
      <c r="D187" s="26">
        <v>6180000</v>
      </c>
      <c r="E187" s="26">
        <v>511311.24</v>
      </c>
      <c r="F187" s="27">
        <f t="shared" si="9"/>
        <v>188.39449123478249</v>
      </c>
      <c r="G187" s="27">
        <f t="shared" si="10"/>
        <v>8.2736446601941758</v>
      </c>
      <c r="H187" s="28">
        <f t="shared" si="11"/>
        <v>239906.68</v>
      </c>
      <c r="J187" s="39"/>
    </row>
    <row r="188" spans="1:10" ht="12.75" customHeight="1" x14ac:dyDescent="0.25">
      <c r="A188" s="16" t="s">
        <v>300</v>
      </c>
      <c r="B188" s="17" t="s">
        <v>80</v>
      </c>
      <c r="C188" s="18">
        <v>377345242.56999999</v>
      </c>
      <c r="D188" s="18">
        <v>1209592084</v>
      </c>
      <c r="E188" s="18">
        <v>416211919.33999997</v>
      </c>
      <c r="F188" s="19">
        <f t="shared" si="9"/>
        <v>110.30003094918838</v>
      </c>
      <c r="G188" s="19">
        <f t="shared" si="10"/>
        <v>34.40927936330641</v>
      </c>
      <c r="H188" s="20">
        <f t="shared" si="11"/>
        <v>38866676.769999981</v>
      </c>
      <c r="J188" s="39"/>
    </row>
    <row r="189" spans="1:10" ht="12.75" customHeight="1" x14ac:dyDescent="0.25">
      <c r="A189" s="22" t="s">
        <v>301</v>
      </c>
      <c r="B189" s="17" t="s">
        <v>81</v>
      </c>
      <c r="C189" s="18">
        <v>5596587.0300000003</v>
      </c>
      <c r="D189" s="18">
        <v>13255130</v>
      </c>
      <c r="E189" s="18">
        <v>5705754.7300000004</v>
      </c>
      <c r="F189" s="19">
        <f t="shared" si="9"/>
        <v>101.95061203220493</v>
      </c>
      <c r="G189" s="19">
        <f t="shared" si="10"/>
        <v>43.045633879109452</v>
      </c>
      <c r="H189" s="20">
        <f t="shared" si="11"/>
        <v>109167.70000000019</v>
      </c>
      <c r="J189" s="39"/>
    </row>
    <row r="190" spans="1:10" ht="12.75" customHeight="1" x14ac:dyDescent="0.25">
      <c r="A190" s="24" t="s">
        <v>226</v>
      </c>
      <c r="B190" s="25" t="s">
        <v>4</v>
      </c>
      <c r="C190" s="26">
        <v>5476587.0300000003</v>
      </c>
      <c r="D190" s="26">
        <v>13032130</v>
      </c>
      <c r="E190" s="26">
        <v>5570354.7300000004</v>
      </c>
      <c r="F190" s="27">
        <f t="shared" si="9"/>
        <v>101.71215575478585</v>
      </c>
      <c r="G190" s="27">
        <f t="shared" si="10"/>
        <v>42.743240974422456</v>
      </c>
      <c r="H190" s="28">
        <f t="shared" si="11"/>
        <v>93767.700000000186</v>
      </c>
      <c r="J190" s="39"/>
    </row>
    <row r="191" spans="1:10" ht="12.75" customHeight="1" x14ac:dyDescent="0.25">
      <c r="A191" s="24" t="s">
        <v>227</v>
      </c>
      <c r="B191" s="25" t="s">
        <v>5</v>
      </c>
      <c r="C191" s="26">
        <v>120000</v>
      </c>
      <c r="D191" s="26">
        <v>223000</v>
      </c>
      <c r="E191" s="26">
        <v>135400</v>
      </c>
      <c r="F191" s="27">
        <f t="shared" si="9"/>
        <v>112.83333333333334</v>
      </c>
      <c r="G191" s="27">
        <f t="shared" si="10"/>
        <v>60.71748878923767</v>
      </c>
      <c r="H191" s="28">
        <f t="shared" si="11"/>
        <v>15400</v>
      </c>
      <c r="J191" s="39"/>
    </row>
    <row r="192" spans="1:10" ht="12.75" customHeight="1" x14ac:dyDescent="0.25">
      <c r="A192" s="22" t="s">
        <v>302</v>
      </c>
      <c r="B192" s="17" t="s">
        <v>82</v>
      </c>
      <c r="C192" s="18">
        <v>181907686.16999999</v>
      </c>
      <c r="D192" s="18">
        <v>655473908</v>
      </c>
      <c r="E192" s="18">
        <v>223978130.69999999</v>
      </c>
      <c r="F192" s="19">
        <f t="shared" si="9"/>
        <v>123.12735949523513</v>
      </c>
      <c r="G192" s="19">
        <f t="shared" si="10"/>
        <v>34.170411356785841</v>
      </c>
      <c r="H192" s="20">
        <f t="shared" si="11"/>
        <v>42070444.530000001</v>
      </c>
      <c r="J192" s="39"/>
    </row>
    <row r="193" spans="1:10" ht="12.75" customHeight="1" x14ac:dyDescent="0.25">
      <c r="A193" s="24" t="s">
        <v>226</v>
      </c>
      <c r="B193" s="25" t="s">
        <v>4</v>
      </c>
      <c r="C193" s="26">
        <v>177833055.5</v>
      </c>
      <c r="D193" s="26">
        <v>645004062</v>
      </c>
      <c r="E193" s="26">
        <v>216582595.94</v>
      </c>
      <c r="F193" s="27">
        <f t="shared" si="9"/>
        <v>121.78984122555325</v>
      </c>
      <c r="G193" s="27">
        <f t="shared" si="10"/>
        <v>33.578485578591597</v>
      </c>
      <c r="H193" s="28">
        <f t="shared" si="11"/>
        <v>38749540.439999998</v>
      </c>
      <c r="J193" s="39"/>
    </row>
    <row r="194" spans="1:10" ht="12.75" customHeight="1" x14ac:dyDescent="0.25">
      <c r="A194" s="24" t="s">
        <v>227</v>
      </c>
      <c r="B194" s="25" t="s">
        <v>5</v>
      </c>
      <c r="C194" s="26">
        <v>4074630.67</v>
      </c>
      <c r="D194" s="26">
        <v>10469846</v>
      </c>
      <c r="E194" s="26">
        <v>7395534.7599999998</v>
      </c>
      <c r="F194" s="27">
        <f t="shared" si="9"/>
        <v>181.5019656738607</v>
      </c>
      <c r="G194" s="27">
        <f t="shared" si="10"/>
        <v>70.636519008971106</v>
      </c>
      <c r="H194" s="28">
        <f t="shared" si="11"/>
        <v>3320904.09</v>
      </c>
      <c r="J194" s="39"/>
    </row>
    <row r="195" spans="1:10" ht="12.75" customHeight="1" x14ac:dyDescent="0.25">
      <c r="A195" s="22" t="s">
        <v>303</v>
      </c>
      <c r="B195" s="17" t="s">
        <v>83</v>
      </c>
      <c r="C195" s="18">
        <v>32191362.77</v>
      </c>
      <c r="D195" s="18">
        <v>85623511</v>
      </c>
      <c r="E195" s="18">
        <v>34990786.630000003</v>
      </c>
      <c r="F195" s="19">
        <f t="shared" si="9"/>
        <v>108.69619556028508</v>
      </c>
      <c r="G195" s="19">
        <f t="shared" si="10"/>
        <v>40.865862917020543</v>
      </c>
      <c r="H195" s="20">
        <f t="shared" si="11"/>
        <v>2799423.8600000031</v>
      </c>
      <c r="J195" s="39"/>
    </row>
    <row r="196" spans="1:10" ht="12.75" customHeight="1" x14ac:dyDescent="0.25">
      <c r="A196" s="24" t="s">
        <v>226</v>
      </c>
      <c r="B196" s="25" t="s">
        <v>4</v>
      </c>
      <c r="C196" s="26">
        <v>31917268.77</v>
      </c>
      <c r="D196" s="26">
        <v>76698911</v>
      </c>
      <c r="E196" s="26">
        <v>34027614.399999999</v>
      </c>
      <c r="F196" s="27">
        <f t="shared" si="9"/>
        <v>106.61192423827811</v>
      </c>
      <c r="G196" s="27">
        <f t="shared" si="10"/>
        <v>44.365185836862793</v>
      </c>
      <c r="H196" s="28">
        <f t="shared" si="11"/>
        <v>2110345.629999999</v>
      </c>
      <c r="J196" s="39"/>
    </row>
    <row r="197" spans="1:10" ht="12.75" customHeight="1" x14ac:dyDescent="0.25">
      <c r="A197" s="24" t="s">
        <v>227</v>
      </c>
      <c r="B197" s="25" t="s">
        <v>5</v>
      </c>
      <c r="C197" s="26">
        <v>274094</v>
      </c>
      <c r="D197" s="26">
        <v>8924600</v>
      </c>
      <c r="E197" s="26">
        <v>963172.23</v>
      </c>
      <c r="F197" s="27">
        <f t="shared" si="9"/>
        <v>351.40215765394356</v>
      </c>
      <c r="G197" s="27">
        <f t="shared" si="10"/>
        <v>10.792329404118952</v>
      </c>
      <c r="H197" s="28">
        <f t="shared" si="11"/>
        <v>689078.23</v>
      </c>
      <c r="J197" s="39"/>
    </row>
    <row r="198" spans="1:10" ht="12.75" customHeight="1" x14ac:dyDescent="0.25">
      <c r="A198" s="22" t="s">
        <v>304</v>
      </c>
      <c r="B198" s="17" t="s">
        <v>84</v>
      </c>
      <c r="C198" s="18">
        <v>46001067.479999997</v>
      </c>
      <c r="D198" s="18">
        <v>131651035</v>
      </c>
      <c r="E198" s="18">
        <v>47391187.810000002</v>
      </c>
      <c r="F198" s="19">
        <f t="shared" si="9"/>
        <v>103.02193059020726</v>
      </c>
      <c r="G198" s="19">
        <f t="shared" si="10"/>
        <v>35.997580884950885</v>
      </c>
      <c r="H198" s="20">
        <f t="shared" si="11"/>
        <v>1390120.3300000057</v>
      </c>
      <c r="J198" s="39"/>
    </row>
    <row r="199" spans="1:10" ht="12.75" customHeight="1" x14ac:dyDescent="0.25">
      <c r="A199" s="24" t="s">
        <v>226</v>
      </c>
      <c r="B199" s="25" t="s">
        <v>4</v>
      </c>
      <c r="C199" s="26">
        <v>42496415.479999997</v>
      </c>
      <c r="D199" s="26">
        <v>100793534</v>
      </c>
      <c r="E199" s="26">
        <v>45057499.340000004</v>
      </c>
      <c r="F199" s="27">
        <f t="shared" si="9"/>
        <v>106.0265879629432</v>
      </c>
      <c r="G199" s="27">
        <f t="shared" si="10"/>
        <v>44.70276767952199</v>
      </c>
      <c r="H199" s="28">
        <f t="shared" si="11"/>
        <v>2561083.8600000069</v>
      </c>
      <c r="J199" s="39"/>
    </row>
    <row r="200" spans="1:10" ht="12.75" customHeight="1" x14ac:dyDescent="0.25">
      <c r="A200" s="24" t="s">
        <v>227</v>
      </c>
      <c r="B200" s="25" t="s">
        <v>5</v>
      </c>
      <c r="C200" s="26">
        <v>3504652</v>
      </c>
      <c r="D200" s="26">
        <v>30857501</v>
      </c>
      <c r="E200" s="26">
        <v>2333688.4700000002</v>
      </c>
      <c r="F200" s="27">
        <f t="shared" si="9"/>
        <v>66.588308054551504</v>
      </c>
      <c r="G200" s="27">
        <f t="shared" si="10"/>
        <v>7.5627915235261609</v>
      </c>
      <c r="H200" s="28">
        <f t="shared" si="11"/>
        <v>-1170963.5299999998</v>
      </c>
      <c r="J200" s="39"/>
    </row>
    <row r="201" spans="1:10" ht="12.75" customHeight="1" x14ac:dyDescent="0.25">
      <c r="A201" s="22" t="s">
        <v>305</v>
      </c>
      <c r="B201" s="17" t="s">
        <v>85</v>
      </c>
      <c r="C201" s="18">
        <v>24682862.809999999</v>
      </c>
      <c r="D201" s="18">
        <v>67943340</v>
      </c>
      <c r="E201" s="18">
        <v>23973160.710000001</v>
      </c>
      <c r="F201" s="19">
        <f t="shared" si="9"/>
        <v>97.124717236152733</v>
      </c>
      <c r="G201" s="19">
        <f t="shared" si="10"/>
        <v>35.284048017068343</v>
      </c>
      <c r="H201" s="20">
        <f t="shared" si="11"/>
        <v>-709702.09999999776</v>
      </c>
      <c r="J201" s="39"/>
    </row>
    <row r="202" spans="1:10" ht="12.75" customHeight="1" x14ac:dyDescent="0.25">
      <c r="A202" s="24" t="s">
        <v>226</v>
      </c>
      <c r="B202" s="25" t="s">
        <v>4</v>
      </c>
      <c r="C202" s="26">
        <v>24538037.809999999</v>
      </c>
      <c r="D202" s="26">
        <v>67843540</v>
      </c>
      <c r="E202" s="26">
        <v>23874947.109999999</v>
      </c>
      <c r="F202" s="27">
        <f t="shared" si="9"/>
        <v>97.297702835351529</v>
      </c>
      <c r="G202" s="27">
        <f t="shared" si="10"/>
        <v>35.191187119657961</v>
      </c>
      <c r="H202" s="28">
        <f t="shared" si="11"/>
        <v>-663090.69999999925</v>
      </c>
      <c r="J202" s="39"/>
    </row>
    <row r="203" spans="1:10" ht="12.75" customHeight="1" x14ac:dyDescent="0.25">
      <c r="A203" s="24" t="s">
        <v>227</v>
      </c>
      <c r="B203" s="25" t="s">
        <v>5</v>
      </c>
      <c r="C203" s="26">
        <v>144825</v>
      </c>
      <c r="D203" s="26">
        <v>99800</v>
      </c>
      <c r="E203" s="26">
        <v>98213.6</v>
      </c>
      <c r="F203" s="27">
        <f t="shared" si="9"/>
        <v>67.815363369583977</v>
      </c>
      <c r="G203" s="27">
        <f t="shared" si="10"/>
        <v>98.410420841683376</v>
      </c>
      <c r="H203" s="28">
        <f t="shared" si="11"/>
        <v>-46611.399999999994</v>
      </c>
      <c r="J203" s="39"/>
    </row>
    <row r="204" spans="1:10" ht="12.75" customHeight="1" x14ac:dyDescent="0.25">
      <c r="A204" s="22" t="s">
        <v>306</v>
      </c>
      <c r="B204" s="17" t="s">
        <v>86</v>
      </c>
      <c r="C204" s="18">
        <v>1249139.27</v>
      </c>
      <c r="D204" s="18">
        <v>3106604</v>
      </c>
      <c r="E204" s="18">
        <v>1138707.0900000001</v>
      </c>
      <c r="F204" s="19">
        <f t="shared" si="9"/>
        <v>91.159338061639843</v>
      </c>
      <c r="G204" s="19">
        <f t="shared" si="10"/>
        <v>36.654401075901532</v>
      </c>
      <c r="H204" s="20">
        <f t="shared" si="11"/>
        <v>-110432.17999999993</v>
      </c>
      <c r="J204" s="39"/>
    </row>
    <row r="205" spans="1:10" ht="12.75" customHeight="1" x14ac:dyDescent="0.25">
      <c r="A205" s="24" t="s">
        <v>226</v>
      </c>
      <c r="B205" s="25" t="s">
        <v>4</v>
      </c>
      <c r="C205" s="26">
        <v>1241259.27</v>
      </c>
      <c r="D205" s="26">
        <v>3056604</v>
      </c>
      <c r="E205" s="26">
        <v>1138707.0900000001</v>
      </c>
      <c r="F205" s="27">
        <f t="shared" si="9"/>
        <v>91.738053243300257</v>
      </c>
      <c r="G205" s="27">
        <f t="shared" si="10"/>
        <v>37.253994629333739</v>
      </c>
      <c r="H205" s="28">
        <f t="shared" si="11"/>
        <v>-102552.17999999993</v>
      </c>
      <c r="J205" s="39"/>
    </row>
    <row r="206" spans="1:10" ht="12.75" customHeight="1" x14ac:dyDescent="0.25">
      <c r="A206" s="24" t="s">
        <v>227</v>
      </c>
      <c r="B206" s="25" t="s">
        <v>5</v>
      </c>
      <c r="C206" s="26">
        <v>7880</v>
      </c>
      <c r="D206" s="26">
        <v>50000</v>
      </c>
      <c r="E206" s="26"/>
      <c r="F206" s="27">
        <f t="shared" si="9"/>
        <v>0</v>
      </c>
      <c r="G206" s="27">
        <f t="shared" si="10"/>
        <v>0</v>
      </c>
      <c r="H206" s="28">
        <f t="shared" si="11"/>
        <v>-7880</v>
      </c>
      <c r="J206" s="39"/>
    </row>
    <row r="207" spans="1:10" ht="12.75" customHeight="1" x14ac:dyDescent="0.25">
      <c r="A207" s="22" t="s">
        <v>307</v>
      </c>
      <c r="B207" s="17" t="s">
        <v>87</v>
      </c>
      <c r="C207" s="18">
        <v>38524089.159999996</v>
      </c>
      <c r="D207" s="18">
        <v>95037393</v>
      </c>
      <c r="E207" s="18">
        <v>38779693.43</v>
      </c>
      <c r="F207" s="19">
        <f t="shared" si="9"/>
        <v>100.66349205282548</v>
      </c>
      <c r="G207" s="19">
        <f t="shared" si="10"/>
        <v>40.804668779161481</v>
      </c>
      <c r="H207" s="20">
        <f t="shared" si="11"/>
        <v>255604.27000000328</v>
      </c>
      <c r="J207" s="39"/>
    </row>
    <row r="208" spans="1:10" ht="12.75" customHeight="1" x14ac:dyDescent="0.25">
      <c r="A208" s="24" t="s">
        <v>226</v>
      </c>
      <c r="B208" s="25" t="s">
        <v>4</v>
      </c>
      <c r="C208" s="26">
        <v>37501540.159999996</v>
      </c>
      <c r="D208" s="26">
        <v>94337393</v>
      </c>
      <c r="E208" s="26">
        <v>38079693.43</v>
      </c>
      <c r="F208" s="27">
        <f t="shared" si="9"/>
        <v>101.54167873514879</v>
      </c>
      <c r="G208" s="27">
        <f t="shared" si="10"/>
        <v>40.365429040423031</v>
      </c>
      <c r="H208" s="28">
        <f t="shared" si="11"/>
        <v>578153.27000000328</v>
      </c>
      <c r="J208" s="39"/>
    </row>
    <row r="209" spans="1:10" ht="12.75" customHeight="1" x14ac:dyDescent="0.25">
      <c r="A209" s="24" t="s">
        <v>227</v>
      </c>
      <c r="B209" s="25" t="s">
        <v>5</v>
      </c>
      <c r="C209" s="26">
        <v>1022549</v>
      </c>
      <c r="D209" s="26">
        <v>700000</v>
      </c>
      <c r="E209" s="26">
        <v>700000</v>
      </c>
      <c r="F209" s="27">
        <f t="shared" si="9"/>
        <v>68.456377151608379</v>
      </c>
      <c r="G209" s="27">
        <f t="shared" si="10"/>
        <v>100</v>
      </c>
      <c r="H209" s="28">
        <f t="shared" si="11"/>
        <v>-322549</v>
      </c>
      <c r="J209" s="39"/>
    </row>
    <row r="210" spans="1:10" ht="12.75" customHeight="1" x14ac:dyDescent="0.25">
      <c r="A210" s="22" t="s">
        <v>308</v>
      </c>
      <c r="B210" s="17" t="s">
        <v>88</v>
      </c>
      <c r="C210" s="18">
        <v>42565577.689999998</v>
      </c>
      <c r="D210" s="18">
        <v>103559156</v>
      </c>
      <c r="E210" s="18">
        <v>23460929.219999999</v>
      </c>
      <c r="F210" s="19">
        <f t="shared" si="9"/>
        <v>55.117140405947588</v>
      </c>
      <c r="G210" s="19">
        <f t="shared" si="10"/>
        <v>22.65461609208171</v>
      </c>
      <c r="H210" s="20">
        <f t="shared" si="11"/>
        <v>-19104648.469999999</v>
      </c>
      <c r="J210" s="39"/>
    </row>
    <row r="211" spans="1:10" ht="12.75" customHeight="1" x14ac:dyDescent="0.25">
      <c r="A211" s="24" t="s">
        <v>226</v>
      </c>
      <c r="B211" s="25" t="s">
        <v>4</v>
      </c>
      <c r="C211" s="26">
        <v>42565577.689999998</v>
      </c>
      <c r="D211" s="26">
        <v>103559156</v>
      </c>
      <c r="E211" s="26">
        <v>23460929.219999999</v>
      </c>
      <c r="F211" s="27">
        <f t="shared" si="9"/>
        <v>55.117140405947588</v>
      </c>
      <c r="G211" s="27">
        <f t="shared" si="10"/>
        <v>22.65461609208171</v>
      </c>
      <c r="H211" s="28">
        <f t="shared" si="11"/>
        <v>-19104648.469999999</v>
      </c>
      <c r="J211" s="39"/>
    </row>
    <row r="212" spans="1:10" ht="12.75" customHeight="1" x14ac:dyDescent="0.25">
      <c r="A212" s="22" t="s">
        <v>309</v>
      </c>
      <c r="B212" s="17" t="s">
        <v>89</v>
      </c>
      <c r="C212" s="18">
        <v>921152.19</v>
      </c>
      <c r="D212" s="18">
        <v>2072255</v>
      </c>
      <c r="E212" s="18">
        <v>915908.02</v>
      </c>
      <c r="F212" s="19">
        <f t="shared" si="9"/>
        <v>99.430694508797728</v>
      </c>
      <c r="G212" s="19">
        <f t="shared" si="10"/>
        <v>44.198615517877869</v>
      </c>
      <c r="H212" s="20">
        <f t="shared" si="11"/>
        <v>-5244.1699999999255</v>
      </c>
      <c r="J212" s="39"/>
    </row>
    <row r="213" spans="1:10" ht="12.75" customHeight="1" x14ac:dyDescent="0.25">
      <c r="A213" s="24" t="s">
        <v>226</v>
      </c>
      <c r="B213" s="25" t="s">
        <v>4</v>
      </c>
      <c r="C213" s="26">
        <v>673152.19</v>
      </c>
      <c r="D213" s="26">
        <v>2072255</v>
      </c>
      <c r="E213" s="26">
        <v>915908.02</v>
      </c>
      <c r="F213" s="27">
        <f t="shared" si="9"/>
        <v>136.06254775758808</v>
      </c>
      <c r="G213" s="27">
        <f t="shared" si="10"/>
        <v>44.198615517877869</v>
      </c>
      <c r="H213" s="28">
        <f t="shared" si="11"/>
        <v>242755.83000000007</v>
      </c>
      <c r="J213" s="39"/>
    </row>
    <row r="214" spans="1:10" ht="12.75" customHeight="1" x14ac:dyDescent="0.25">
      <c r="A214" s="24" t="s">
        <v>227</v>
      </c>
      <c r="B214" s="25" t="s">
        <v>5</v>
      </c>
      <c r="C214" s="26">
        <v>248000</v>
      </c>
      <c r="D214" s="26">
        <v>0</v>
      </c>
      <c r="E214" s="26"/>
      <c r="F214" s="27">
        <f t="shared" si="9"/>
        <v>0</v>
      </c>
      <c r="G214" s="27" t="str">
        <f t="shared" si="10"/>
        <v>x</v>
      </c>
      <c r="H214" s="28">
        <f t="shared" si="11"/>
        <v>-248000</v>
      </c>
      <c r="J214" s="39"/>
    </row>
    <row r="215" spans="1:10" ht="12.75" customHeight="1" x14ac:dyDescent="0.25">
      <c r="A215" s="22" t="s">
        <v>310</v>
      </c>
      <c r="B215" s="17" t="s">
        <v>90</v>
      </c>
      <c r="C215" s="18">
        <v>3705718</v>
      </c>
      <c r="D215" s="18">
        <v>51869752</v>
      </c>
      <c r="E215" s="18">
        <v>15877661</v>
      </c>
      <c r="F215" s="19">
        <f t="shared" si="9"/>
        <v>428.46382266540519</v>
      </c>
      <c r="G215" s="19">
        <f t="shared" si="10"/>
        <v>30.610636040827803</v>
      </c>
      <c r="H215" s="20">
        <f t="shared" si="11"/>
        <v>12171943</v>
      </c>
      <c r="J215" s="39"/>
    </row>
    <row r="216" spans="1:10" ht="12.75" customHeight="1" x14ac:dyDescent="0.25">
      <c r="A216" s="24" t="s">
        <v>226</v>
      </c>
      <c r="B216" s="25" t="s">
        <v>4</v>
      </c>
      <c r="C216" s="26">
        <v>3698318</v>
      </c>
      <c r="D216" s="26">
        <v>50807752</v>
      </c>
      <c r="E216" s="26">
        <v>15831464</v>
      </c>
      <c r="F216" s="27">
        <f t="shared" si="9"/>
        <v>428.07200462480512</v>
      </c>
      <c r="G216" s="27">
        <f t="shared" si="10"/>
        <v>31.159544315206073</v>
      </c>
      <c r="H216" s="28">
        <f t="shared" si="11"/>
        <v>12133146</v>
      </c>
      <c r="J216" s="39"/>
    </row>
    <row r="217" spans="1:10" ht="12.75" customHeight="1" x14ac:dyDescent="0.25">
      <c r="A217" s="24" t="s">
        <v>227</v>
      </c>
      <c r="B217" s="25" t="s">
        <v>5</v>
      </c>
      <c r="C217" s="26">
        <v>7400</v>
      </c>
      <c r="D217" s="26">
        <v>1062000</v>
      </c>
      <c r="E217" s="26">
        <v>46197</v>
      </c>
      <c r="F217" s="27">
        <f t="shared" si="9"/>
        <v>624.28378378378375</v>
      </c>
      <c r="G217" s="27">
        <f t="shared" si="10"/>
        <v>4.3499999999999996</v>
      </c>
      <c r="H217" s="28">
        <f t="shared" si="11"/>
        <v>38797</v>
      </c>
      <c r="J217" s="39"/>
    </row>
    <row r="218" spans="1:10" ht="12.75" customHeight="1" x14ac:dyDescent="0.25">
      <c r="A218" s="16" t="s">
        <v>311</v>
      </c>
      <c r="B218" s="17" t="s">
        <v>91</v>
      </c>
      <c r="C218" s="18">
        <v>2940134464.2399998</v>
      </c>
      <c r="D218" s="18">
        <v>7225326678</v>
      </c>
      <c r="E218" s="18">
        <v>2742330411.7399998</v>
      </c>
      <c r="F218" s="19">
        <f t="shared" si="9"/>
        <v>93.272278703377921</v>
      </c>
      <c r="G218" s="19">
        <f t="shared" si="10"/>
        <v>37.954414159431309</v>
      </c>
      <c r="H218" s="20">
        <f t="shared" si="11"/>
        <v>-197804052.5</v>
      </c>
      <c r="J218" s="39"/>
    </row>
    <row r="219" spans="1:10" ht="12.75" customHeight="1" x14ac:dyDescent="0.25">
      <c r="A219" s="22" t="s">
        <v>312</v>
      </c>
      <c r="B219" s="17" t="s">
        <v>92</v>
      </c>
      <c r="C219" s="18">
        <v>2816836061.3400002</v>
      </c>
      <c r="D219" s="18">
        <v>6807609400</v>
      </c>
      <c r="E219" s="18">
        <v>2608515117.5100002</v>
      </c>
      <c r="F219" s="19">
        <f t="shared" si="9"/>
        <v>92.604434930057693</v>
      </c>
      <c r="G219" s="19">
        <f t="shared" si="10"/>
        <v>38.317637870204486</v>
      </c>
      <c r="H219" s="20">
        <f t="shared" si="11"/>
        <v>-208320943.82999992</v>
      </c>
      <c r="J219" s="39"/>
    </row>
    <row r="220" spans="1:10" ht="12.75" customHeight="1" x14ac:dyDescent="0.25">
      <c r="A220" s="24" t="s">
        <v>226</v>
      </c>
      <c r="B220" s="25" t="s">
        <v>4</v>
      </c>
      <c r="C220" s="26">
        <v>2812718171.3400002</v>
      </c>
      <c r="D220" s="26">
        <v>6660793132</v>
      </c>
      <c r="E220" s="26">
        <v>2603587814.5999999</v>
      </c>
      <c r="F220" s="27">
        <f t="shared" si="9"/>
        <v>92.564830743765242</v>
      </c>
      <c r="G220" s="27">
        <f t="shared" si="10"/>
        <v>39.08825515225444</v>
      </c>
      <c r="H220" s="28">
        <f t="shared" si="11"/>
        <v>-209130356.74000025</v>
      </c>
      <c r="J220" s="39"/>
    </row>
    <row r="221" spans="1:10" ht="12.75" customHeight="1" x14ac:dyDescent="0.25">
      <c r="A221" s="24" t="s">
        <v>227</v>
      </c>
      <c r="B221" s="25" t="s">
        <v>5</v>
      </c>
      <c r="C221" s="26">
        <v>4117890</v>
      </c>
      <c r="D221" s="26">
        <v>146816268</v>
      </c>
      <c r="E221" s="26">
        <v>4927302.91</v>
      </c>
      <c r="F221" s="27">
        <f t="shared" si="9"/>
        <v>119.65601096678154</v>
      </c>
      <c r="G221" s="27">
        <f t="shared" si="10"/>
        <v>3.3561014573671089</v>
      </c>
      <c r="H221" s="28">
        <f t="shared" si="11"/>
        <v>809412.91000000015</v>
      </c>
      <c r="J221" s="39"/>
    </row>
    <row r="222" spans="1:10" ht="12.75" customHeight="1" x14ac:dyDescent="0.25">
      <c r="A222" s="22" t="s">
        <v>313</v>
      </c>
      <c r="B222" s="17" t="s">
        <v>93</v>
      </c>
      <c r="C222" s="18">
        <v>1795074.77</v>
      </c>
      <c r="D222" s="18">
        <v>4758451</v>
      </c>
      <c r="E222" s="18">
        <v>1851416.31</v>
      </c>
      <c r="F222" s="19">
        <f t="shared" si="9"/>
        <v>103.13867371663856</v>
      </c>
      <c r="G222" s="19">
        <f t="shared" si="10"/>
        <v>38.907962065806714</v>
      </c>
      <c r="H222" s="20">
        <f t="shared" si="11"/>
        <v>56341.540000000037</v>
      </c>
      <c r="J222" s="39"/>
    </row>
    <row r="223" spans="1:10" ht="12.75" customHeight="1" x14ac:dyDescent="0.25">
      <c r="A223" s="24" t="s">
        <v>226</v>
      </c>
      <c r="B223" s="25" t="s">
        <v>4</v>
      </c>
      <c r="C223" s="26">
        <v>1771456.99</v>
      </c>
      <c r="D223" s="26">
        <v>4453951</v>
      </c>
      <c r="E223" s="26">
        <v>1851416.31</v>
      </c>
      <c r="F223" s="27">
        <f t="shared" si="9"/>
        <v>104.51376016755565</v>
      </c>
      <c r="G223" s="27">
        <f t="shared" si="10"/>
        <v>41.567954160250082</v>
      </c>
      <c r="H223" s="28">
        <f t="shared" si="11"/>
        <v>79959.320000000065</v>
      </c>
      <c r="J223" s="39"/>
    </row>
    <row r="224" spans="1:10" ht="12.75" customHeight="1" x14ac:dyDescent="0.25">
      <c r="A224" s="24" t="s">
        <v>227</v>
      </c>
      <c r="B224" s="25" t="s">
        <v>5</v>
      </c>
      <c r="C224" s="26">
        <v>23617.78</v>
      </c>
      <c r="D224" s="26">
        <v>304500</v>
      </c>
      <c r="E224" s="26"/>
      <c r="F224" s="27">
        <f t="shared" si="9"/>
        <v>0</v>
      </c>
      <c r="G224" s="27">
        <f t="shared" si="10"/>
        <v>0</v>
      </c>
      <c r="H224" s="28">
        <f t="shared" si="11"/>
        <v>-23617.78</v>
      </c>
      <c r="J224" s="39"/>
    </row>
    <row r="225" spans="1:10" ht="12.75" customHeight="1" x14ac:dyDescent="0.25">
      <c r="A225" s="22" t="s">
        <v>314</v>
      </c>
      <c r="B225" s="17" t="s">
        <v>94</v>
      </c>
      <c r="C225" s="18">
        <v>50439081.530000001</v>
      </c>
      <c r="D225" s="18">
        <v>186754520</v>
      </c>
      <c r="E225" s="18">
        <v>54151008.549999997</v>
      </c>
      <c r="F225" s="19">
        <f t="shared" si="9"/>
        <v>107.35922801804436</v>
      </c>
      <c r="G225" s="19">
        <f t="shared" si="10"/>
        <v>28.995822189470964</v>
      </c>
      <c r="H225" s="20">
        <f t="shared" si="11"/>
        <v>3711927.0199999958</v>
      </c>
      <c r="J225" s="39"/>
    </row>
    <row r="226" spans="1:10" ht="12.75" customHeight="1" x14ac:dyDescent="0.25">
      <c r="A226" s="24" t="s">
        <v>226</v>
      </c>
      <c r="B226" s="25" t="s">
        <v>4</v>
      </c>
      <c r="C226" s="26">
        <v>50129853.799999997</v>
      </c>
      <c r="D226" s="26">
        <v>174714415</v>
      </c>
      <c r="E226" s="26">
        <v>54073208.979999997</v>
      </c>
      <c r="F226" s="27">
        <f t="shared" si="9"/>
        <v>107.86628103032689</v>
      </c>
      <c r="G226" s="27">
        <f t="shared" si="10"/>
        <v>30.949483464200707</v>
      </c>
      <c r="H226" s="28">
        <f t="shared" si="11"/>
        <v>3943355.1799999997</v>
      </c>
      <c r="J226" s="39"/>
    </row>
    <row r="227" spans="1:10" ht="12.75" customHeight="1" x14ac:dyDescent="0.25">
      <c r="A227" s="24" t="s">
        <v>227</v>
      </c>
      <c r="B227" s="25" t="s">
        <v>5</v>
      </c>
      <c r="C227" s="26">
        <v>309227.73</v>
      </c>
      <c r="D227" s="26">
        <v>12040105</v>
      </c>
      <c r="E227" s="26">
        <v>77799.570000000007</v>
      </c>
      <c r="F227" s="27">
        <f t="shared" si="9"/>
        <v>25.159312200105731</v>
      </c>
      <c r="G227" s="27">
        <f t="shared" si="10"/>
        <v>0.64617019535959208</v>
      </c>
      <c r="H227" s="28">
        <f t="shared" si="11"/>
        <v>-231428.15999999997</v>
      </c>
      <c r="J227" s="39"/>
    </row>
    <row r="228" spans="1:10" ht="12.75" customHeight="1" x14ac:dyDescent="0.25">
      <c r="A228" s="22" t="s">
        <v>315</v>
      </c>
      <c r="B228" s="17" t="s">
        <v>95</v>
      </c>
      <c r="C228" s="18">
        <v>13633133.01</v>
      </c>
      <c r="D228" s="18">
        <v>48476796</v>
      </c>
      <c r="E228" s="18">
        <v>14753342.279999999</v>
      </c>
      <c r="F228" s="19">
        <f t="shared" si="9"/>
        <v>108.21681464692172</v>
      </c>
      <c r="G228" s="19">
        <f t="shared" si="10"/>
        <v>30.433822977904729</v>
      </c>
      <c r="H228" s="20">
        <f t="shared" si="11"/>
        <v>1120209.2699999996</v>
      </c>
      <c r="J228" s="39"/>
    </row>
    <row r="229" spans="1:10" ht="12.75" customHeight="1" x14ac:dyDescent="0.25">
      <c r="A229" s="24" t="s">
        <v>226</v>
      </c>
      <c r="B229" s="25" t="s">
        <v>4</v>
      </c>
      <c r="C229" s="26">
        <v>12795334.380000001</v>
      </c>
      <c r="D229" s="26">
        <v>40737796</v>
      </c>
      <c r="E229" s="26">
        <v>14184529.08</v>
      </c>
      <c r="F229" s="27">
        <f t="shared" si="9"/>
        <v>110.85704100215941</v>
      </c>
      <c r="G229" s="27">
        <f t="shared" si="10"/>
        <v>34.819088101869824</v>
      </c>
      <c r="H229" s="28">
        <f t="shared" si="11"/>
        <v>1389194.6999999993</v>
      </c>
      <c r="J229" s="39"/>
    </row>
    <row r="230" spans="1:10" ht="12.75" customHeight="1" x14ac:dyDescent="0.25">
      <c r="A230" s="24" t="s">
        <v>227</v>
      </c>
      <c r="B230" s="25" t="s">
        <v>5</v>
      </c>
      <c r="C230" s="26">
        <v>837798.63</v>
      </c>
      <c r="D230" s="26">
        <v>7739000</v>
      </c>
      <c r="E230" s="26">
        <v>568813.19999999995</v>
      </c>
      <c r="F230" s="27">
        <f t="shared" si="9"/>
        <v>67.89378493015677</v>
      </c>
      <c r="G230" s="27">
        <f t="shared" si="10"/>
        <v>7.3499573588318894</v>
      </c>
      <c r="H230" s="28">
        <f t="shared" si="11"/>
        <v>-268985.43000000005</v>
      </c>
      <c r="J230" s="39"/>
    </row>
    <row r="231" spans="1:10" ht="12.75" customHeight="1" x14ac:dyDescent="0.25">
      <c r="A231" s="22" t="s">
        <v>316</v>
      </c>
      <c r="B231" s="17" t="s">
        <v>96</v>
      </c>
      <c r="C231" s="18">
        <v>4439727.05</v>
      </c>
      <c r="D231" s="18">
        <v>16168653</v>
      </c>
      <c r="E231" s="18">
        <v>2718312.98</v>
      </c>
      <c r="F231" s="19">
        <f t="shared" si="9"/>
        <v>61.22702926072899</v>
      </c>
      <c r="G231" s="19">
        <f t="shared" si="10"/>
        <v>16.812241440273347</v>
      </c>
      <c r="H231" s="20">
        <f t="shared" si="11"/>
        <v>-1721414.0699999998</v>
      </c>
      <c r="J231" s="39"/>
    </row>
    <row r="232" spans="1:10" ht="12.75" customHeight="1" x14ac:dyDescent="0.25">
      <c r="A232" s="24" t="s">
        <v>226</v>
      </c>
      <c r="B232" s="25" t="s">
        <v>4</v>
      </c>
      <c r="C232" s="26">
        <v>4439727.05</v>
      </c>
      <c r="D232" s="26">
        <v>15138653</v>
      </c>
      <c r="E232" s="26">
        <v>2718312.98</v>
      </c>
      <c r="F232" s="27">
        <f t="shared" si="9"/>
        <v>61.22702926072899</v>
      </c>
      <c r="G232" s="27">
        <f t="shared" si="10"/>
        <v>17.956108644540567</v>
      </c>
      <c r="H232" s="28">
        <f t="shared" si="11"/>
        <v>-1721414.0699999998</v>
      </c>
      <c r="J232" s="39"/>
    </row>
    <row r="233" spans="1:10" ht="12.75" customHeight="1" x14ac:dyDescent="0.25">
      <c r="A233" s="24" t="s">
        <v>227</v>
      </c>
      <c r="B233" s="25" t="s">
        <v>5</v>
      </c>
      <c r="C233" s="26"/>
      <c r="D233" s="26">
        <v>1030000</v>
      </c>
      <c r="E233" s="26"/>
      <c r="F233" s="27" t="str">
        <f t="shared" si="9"/>
        <v>x</v>
      </c>
      <c r="G233" s="27">
        <f t="shared" si="10"/>
        <v>0</v>
      </c>
      <c r="H233" s="28">
        <f t="shared" si="11"/>
        <v>0</v>
      </c>
      <c r="J233" s="39"/>
    </row>
    <row r="234" spans="1:10" ht="12.75" customHeight="1" x14ac:dyDescent="0.25">
      <c r="A234" s="22" t="s">
        <v>317</v>
      </c>
      <c r="B234" s="17" t="s">
        <v>97</v>
      </c>
      <c r="C234" s="18">
        <v>23241256.370000001</v>
      </c>
      <c r="D234" s="18">
        <v>74508691</v>
      </c>
      <c r="E234" s="18">
        <v>28328212.949999999</v>
      </c>
      <c r="F234" s="19">
        <f t="shared" si="9"/>
        <v>121.88761441729234</v>
      </c>
      <c r="G234" s="19">
        <f t="shared" si="10"/>
        <v>38.020011584957246</v>
      </c>
      <c r="H234" s="20">
        <f t="shared" si="11"/>
        <v>5086956.5799999982</v>
      </c>
      <c r="J234" s="39"/>
    </row>
    <row r="235" spans="1:10" ht="12.75" customHeight="1" x14ac:dyDescent="0.25">
      <c r="A235" s="24" t="s">
        <v>226</v>
      </c>
      <c r="B235" s="25" t="s">
        <v>4</v>
      </c>
      <c r="C235" s="26">
        <v>22415857.809999999</v>
      </c>
      <c r="D235" s="26">
        <v>64898191</v>
      </c>
      <c r="E235" s="26">
        <v>22302313.969999999</v>
      </c>
      <c r="F235" s="27">
        <f t="shared" ref="F235:F299" si="12">IF(C235=0,"x",E235/C235*100)</f>
        <v>99.493466451463007</v>
      </c>
      <c r="G235" s="27">
        <f t="shared" ref="G235:G299" si="13">IF(D235=0,"x",E235/D235*100)</f>
        <v>34.365078018892696</v>
      </c>
      <c r="H235" s="28">
        <f t="shared" si="11"/>
        <v>-113543.83999999985</v>
      </c>
      <c r="J235" s="39"/>
    </row>
    <row r="236" spans="1:10" ht="12.75" customHeight="1" x14ac:dyDescent="0.25">
      <c r="A236" s="24" t="s">
        <v>227</v>
      </c>
      <c r="B236" s="25" t="s">
        <v>5</v>
      </c>
      <c r="C236" s="26">
        <v>825398.56</v>
      </c>
      <c r="D236" s="26">
        <v>9610500</v>
      </c>
      <c r="E236" s="26">
        <v>6025898.9800000004</v>
      </c>
      <c r="F236" s="27">
        <f t="shared" si="12"/>
        <v>730.05930371383249</v>
      </c>
      <c r="G236" s="27">
        <f t="shared" si="13"/>
        <v>62.701201602414038</v>
      </c>
      <c r="H236" s="28">
        <f t="shared" ref="H236:H299" si="14">+E236-C236</f>
        <v>5200500.42</v>
      </c>
      <c r="J236" s="39"/>
    </row>
    <row r="237" spans="1:10" ht="12.75" customHeight="1" x14ac:dyDescent="0.25">
      <c r="A237" s="22" t="s">
        <v>318</v>
      </c>
      <c r="B237" s="17" t="s">
        <v>98</v>
      </c>
      <c r="C237" s="18">
        <v>29750130.170000002</v>
      </c>
      <c r="D237" s="18">
        <v>87050167</v>
      </c>
      <c r="E237" s="18">
        <v>32013001.16</v>
      </c>
      <c r="F237" s="19">
        <f t="shared" si="12"/>
        <v>107.60625576113235</v>
      </c>
      <c r="G237" s="19">
        <f t="shared" si="13"/>
        <v>36.775347208696338</v>
      </c>
      <c r="H237" s="20">
        <f t="shared" si="14"/>
        <v>2262870.9899999984</v>
      </c>
      <c r="J237" s="39"/>
    </row>
    <row r="238" spans="1:10" ht="12.75" customHeight="1" x14ac:dyDescent="0.25">
      <c r="A238" s="24" t="s">
        <v>226</v>
      </c>
      <c r="B238" s="25" t="s">
        <v>4</v>
      </c>
      <c r="C238" s="26">
        <v>29347404.039999999</v>
      </c>
      <c r="D238" s="26">
        <v>80485167</v>
      </c>
      <c r="E238" s="26">
        <v>31319323.940000001</v>
      </c>
      <c r="F238" s="27">
        <f t="shared" si="12"/>
        <v>106.71923110239089</v>
      </c>
      <c r="G238" s="27">
        <f t="shared" si="13"/>
        <v>38.913162645236241</v>
      </c>
      <c r="H238" s="28">
        <f t="shared" si="14"/>
        <v>1971919.9000000022</v>
      </c>
      <c r="J238" s="39"/>
    </row>
    <row r="239" spans="1:10" ht="12.75" customHeight="1" x14ac:dyDescent="0.25">
      <c r="A239" s="24" t="s">
        <v>227</v>
      </c>
      <c r="B239" s="25" t="s">
        <v>5</v>
      </c>
      <c r="C239" s="26">
        <v>402726.13</v>
      </c>
      <c r="D239" s="26">
        <v>6565000</v>
      </c>
      <c r="E239" s="26">
        <v>693677.22</v>
      </c>
      <c r="F239" s="27">
        <f t="shared" si="12"/>
        <v>172.24539664212998</v>
      </c>
      <c r="G239" s="27">
        <f t="shared" si="13"/>
        <v>10.566294287890326</v>
      </c>
      <c r="H239" s="28">
        <f t="shared" si="14"/>
        <v>290951.08999999997</v>
      </c>
      <c r="J239" s="39"/>
    </row>
    <row r="240" spans="1:10" ht="12.75" customHeight="1" x14ac:dyDescent="0.25">
      <c r="A240" s="16" t="s">
        <v>319</v>
      </c>
      <c r="B240" s="17" t="s">
        <v>99</v>
      </c>
      <c r="C240" s="18">
        <v>133010751.01000001</v>
      </c>
      <c r="D240" s="18">
        <v>1021035898</v>
      </c>
      <c r="E240" s="18">
        <v>293819076.26999998</v>
      </c>
      <c r="F240" s="19">
        <f t="shared" si="12"/>
        <v>220.89874242414442</v>
      </c>
      <c r="G240" s="19">
        <f t="shared" si="13"/>
        <v>28.776566705003354</v>
      </c>
      <c r="H240" s="20">
        <f t="shared" si="14"/>
        <v>160808325.25999999</v>
      </c>
      <c r="J240" s="39"/>
    </row>
    <row r="241" spans="1:10" ht="12.75" customHeight="1" x14ac:dyDescent="0.25">
      <c r="A241" s="22" t="s">
        <v>320</v>
      </c>
      <c r="B241" s="17" t="s">
        <v>100</v>
      </c>
      <c r="C241" s="18">
        <v>87370194.140000001</v>
      </c>
      <c r="D241" s="18">
        <v>871664878</v>
      </c>
      <c r="E241" s="18">
        <v>221534409.41</v>
      </c>
      <c r="F241" s="19">
        <f t="shared" si="12"/>
        <v>253.55833484245019</v>
      </c>
      <c r="G241" s="19">
        <f t="shared" si="13"/>
        <v>25.415089560371158</v>
      </c>
      <c r="H241" s="20">
        <f t="shared" si="14"/>
        <v>134164215.27</v>
      </c>
      <c r="J241" s="39"/>
    </row>
    <row r="242" spans="1:10" ht="12.75" customHeight="1" x14ac:dyDescent="0.25">
      <c r="A242" s="24" t="s">
        <v>226</v>
      </c>
      <c r="B242" s="25" t="s">
        <v>4</v>
      </c>
      <c r="C242" s="26">
        <v>87162138.5</v>
      </c>
      <c r="D242" s="26">
        <v>861604378</v>
      </c>
      <c r="E242" s="26">
        <v>220143886.80000001</v>
      </c>
      <c r="F242" s="27">
        <f t="shared" si="12"/>
        <v>252.56824877007807</v>
      </c>
      <c r="G242" s="27">
        <f t="shared" si="13"/>
        <v>25.550460561842691</v>
      </c>
      <c r="H242" s="28">
        <f t="shared" si="14"/>
        <v>132981748.30000001</v>
      </c>
      <c r="J242" s="39"/>
    </row>
    <row r="243" spans="1:10" ht="12.75" customHeight="1" x14ac:dyDescent="0.25">
      <c r="A243" s="24" t="s">
        <v>227</v>
      </c>
      <c r="B243" s="25" t="s">
        <v>5</v>
      </c>
      <c r="C243" s="26">
        <v>208055.64</v>
      </c>
      <c r="D243" s="26">
        <v>10060500</v>
      </c>
      <c r="E243" s="26">
        <v>1390522.61</v>
      </c>
      <c r="F243" s="27">
        <f t="shared" si="12"/>
        <v>668.34170417105736</v>
      </c>
      <c r="G243" s="27">
        <f t="shared" si="13"/>
        <v>13.821605387406194</v>
      </c>
      <c r="H243" s="28">
        <f t="shared" si="14"/>
        <v>1182466.9700000002</v>
      </c>
      <c r="J243" s="39"/>
    </row>
    <row r="244" spans="1:10" ht="12.75" customHeight="1" x14ac:dyDescent="0.25">
      <c r="A244" s="22" t="s">
        <v>321</v>
      </c>
      <c r="B244" s="17" t="s">
        <v>101</v>
      </c>
      <c r="C244" s="18">
        <v>23532797.199999999</v>
      </c>
      <c r="D244" s="18">
        <v>60005700</v>
      </c>
      <c r="E244" s="18">
        <v>40709555.560000002</v>
      </c>
      <c r="F244" s="19">
        <f t="shared" si="12"/>
        <v>172.99072105206432</v>
      </c>
      <c r="G244" s="19">
        <f t="shared" si="13"/>
        <v>67.842814199317729</v>
      </c>
      <c r="H244" s="20">
        <f t="shared" si="14"/>
        <v>17176758.360000003</v>
      </c>
      <c r="J244" s="39"/>
    </row>
    <row r="245" spans="1:10" ht="12.75" customHeight="1" x14ac:dyDescent="0.25">
      <c r="A245" s="24" t="s">
        <v>226</v>
      </c>
      <c r="B245" s="25" t="s">
        <v>4</v>
      </c>
      <c r="C245" s="26">
        <v>23532797.199999999</v>
      </c>
      <c r="D245" s="26">
        <v>59980700</v>
      </c>
      <c r="E245" s="26">
        <v>40709555.560000002</v>
      </c>
      <c r="F245" s="27">
        <f t="shared" si="12"/>
        <v>172.99072105206432</v>
      </c>
      <c r="G245" s="27">
        <f t="shared" si="13"/>
        <v>67.871091134314881</v>
      </c>
      <c r="H245" s="28">
        <f t="shared" si="14"/>
        <v>17176758.360000003</v>
      </c>
      <c r="J245" s="39"/>
    </row>
    <row r="246" spans="1:10" ht="12.75" customHeight="1" x14ac:dyDescent="0.25">
      <c r="A246" s="24" t="s">
        <v>227</v>
      </c>
      <c r="B246" s="25" t="s">
        <v>5</v>
      </c>
      <c r="C246" s="26"/>
      <c r="D246" s="26">
        <v>25000</v>
      </c>
      <c r="E246" s="26"/>
      <c r="F246" s="27" t="str">
        <f t="shared" si="12"/>
        <v>x</v>
      </c>
      <c r="G246" s="27">
        <f t="shared" si="13"/>
        <v>0</v>
      </c>
      <c r="H246" s="28">
        <f t="shared" si="14"/>
        <v>0</v>
      </c>
      <c r="J246" s="39"/>
    </row>
    <row r="247" spans="1:10" ht="12.75" customHeight="1" x14ac:dyDescent="0.25">
      <c r="A247" s="22" t="s">
        <v>322</v>
      </c>
      <c r="B247" s="17" t="s">
        <v>102</v>
      </c>
      <c r="C247" s="18">
        <v>6014968.3899999997</v>
      </c>
      <c r="D247" s="18">
        <v>24036320</v>
      </c>
      <c r="E247" s="18">
        <v>8676606.4399999995</v>
      </c>
      <c r="F247" s="19">
        <f t="shared" si="12"/>
        <v>144.25024168747126</v>
      </c>
      <c r="G247" s="19">
        <f t="shared" si="13"/>
        <v>36.097898679997606</v>
      </c>
      <c r="H247" s="20">
        <f t="shared" si="14"/>
        <v>2661638.0499999998</v>
      </c>
      <c r="J247" s="39"/>
    </row>
    <row r="248" spans="1:10" ht="12.75" customHeight="1" x14ac:dyDescent="0.25">
      <c r="A248" s="24" t="s">
        <v>226</v>
      </c>
      <c r="B248" s="25" t="s">
        <v>4</v>
      </c>
      <c r="C248" s="26">
        <v>5816347.9100000001</v>
      </c>
      <c r="D248" s="26">
        <v>23608985</v>
      </c>
      <c r="E248" s="26">
        <v>8543170.1899999995</v>
      </c>
      <c r="F248" s="27">
        <f t="shared" si="12"/>
        <v>146.88203529420576</v>
      </c>
      <c r="G248" s="27">
        <f t="shared" si="13"/>
        <v>36.186096903361154</v>
      </c>
      <c r="H248" s="28">
        <f t="shared" si="14"/>
        <v>2726822.2799999993</v>
      </c>
      <c r="J248" s="39"/>
    </row>
    <row r="249" spans="1:10" ht="12.75" customHeight="1" x14ac:dyDescent="0.25">
      <c r="A249" s="24" t="s">
        <v>227</v>
      </c>
      <c r="B249" s="25" t="s">
        <v>5</v>
      </c>
      <c r="C249" s="26">
        <v>198620.48</v>
      </c>
      <c r="D249" s="26">
        <v>427335</v>
      </c>
      <c r="E249" s="26">
        <v>133436.25</v>
      </c>
      <c r="F249" s="27">
        <f t="shared" si="12"/>
        <v>67.181516226322685</v>
      </c>
      <c r="G249" s="27">
        <f t="shared" si="13"/>
        <v>31.225209730071256</v>
      </c>
      <c r="H249" s="28">
        <f t="shared" si="14"/>
        <v>-65184.23000000001</v>
      </c>
      <c r="J249" s="39"/>
    </row>
    <row r="250" spans="1:10" ht="12.75" customHeight="1" x14ac:dyDescent="0.25">
      <c r="A250" s="22" t="s">
        <v>323</v>
      </c>
      <c r="B250" s="17" t="s">
        <v>103</v>
      </c>
      <c r="C250" s="18">
        <v>16092791.279999999</v>
      </c>
      <c r="D250" s="18">
        <v>65329000</v>
      </c>
      <c r="E250" s="18">
        <v>22898504.859999999</v>
      </c>
      <c r="F250" s="19">
        <f t="shared" si="12"/>
        <v>142.29044832302083</v>
      </c>
      <c r="G250" s="19">
        <f t="shared" si="13"/>
        <v>35.051056743559521</v>
      </c>
      <c r="H250" s="20">
        <f t="shared" si="14"/>
        <v>6805713.5800000001</v>
      </c>
      <c r="J250" s="39"/>
    </row>
    <row r="251" spans="1:10" ht="12.75" customHeight="1" x14ac:dyDescent="0.25">
      <c r="A251" s="24" t="s">
        <v>226</v>
      </c>
      <c r="B251" s="25" t="s">
        <v>4</v>
      </c>
      <c r="C251" s="26">
        <v>16074564.74</v>
      </c>
      <c r="D251" s="26">
        <v>63595000</v>
      </c>
      <c r="E251" s="26">
        <v>22649953.27</v>
      </c>
      <c r="F251" s="27">
        <f t="shared" si="12"/>
        <v>140.90554634824906</v>
      </c>
      <c r="G251" s="27">
        <f t="shared" si="13"/>
        <v>35.615934067143648</v>
      </c>
      <c r="H251" s="28">
        <f t="shared" si="14"/>
        <v>6575388.5299999993</v>
      </c>
      <c r="J251" s="39"/>
    </row>
    <row r="252" spans="1:10" ht="12.75" customHeight="1" x14ac:dyDescent="0.25">
      <c r="A252" s="24" t="s">
        <v>227</v>
      </c>
      <c r="B252" s="25" t="s">
        <v>5</v>
      </c>
      <c r="C252" s="26">
        <v>18226.54</v>
      </c>
      <c r="D252" s="26">
        <v>1734000</v>
      </c>
      <c r="E252" s="26">
        <v>248551.59</v>
      </c>
      <c r="F252" s="27">
        <f t="shared" si="12"/>
        <v>1363.6795025276326</v>
      </c>
      <c r="G252" s="27">
        <f t="shared" si="13"/>
        <v>14.334001730103807</v>
      </c>
      <c r="H252" s="28">
        <f t="shared" si="14"/>
        <v>230325.05</v>
      </c>
      <c r="J252" s="39"/>
    </row>
    <row r="253" spans="1:10" ht="12.75" customHeight="1" x14ac:dyDescent="0.25">
      <c r="A253" s="16" t="s">
        <v>324</v>
      </c>
      <c r="B253" s="17" t="s">
        <v>104</v>
      </c>
      <c r="C253" s="18">
        <v>2425415434.52</v>
      </c>
      <c r="D253" s="18">
        <v>7180924707</v>
      </c>
      <c r="E253" s="18">
        <v>2482426948.7800002</v>
      </c>
      <c r="F253" s="19">
        <f t="shared" si="12"/>
        <v>102.35058759207092</v>
      </c>
      <c r="G253" s="19">
        <f t="shared" si="13"/>
        <v>34.569739275501924</v>
      </c>
      <c r="H253" s="20">
        <f t="shared" si="14"/>
        <v>57011514.260000229</v>
      </c>
      <c r="J253" s="39"/>
    </row>
    <row r="254" spans="1:10" ht="12.75" customHeight="1" x14ac:dyDescent="0.25">
      <c r="A254" s="22" t="s">
        <v>325</v>
      </c>
      <c r="B254" s="17" t="s">
        <v>105</v>
      </c>
      <c r="C254" s="18">
        <v>2261909317.3699999</v>
      </c>
      <c r="D254" s="18">
        <v>6621068858</v>
      </c>
      <c r="E254" s="18">
        <v>2285343231.48</v>
      </c>
      <c r="F254" s="19">
        <f t="shared" si="12"/>
        <v>101.03602358989561</v>
      </c>
      <c r="G254" s="19">
        <f t="shared" si="13"/>
        <v>34.516228127105215</v>
      </c>
      <c r="H254" s="20">
        <f t="shared" si="14"/>
        <v>23433914.110000134</v>
      </c>
      <c r="J254" s="39"/>
    </row>
    <row r="255" spans="1:10" ht="12.75" customHeight="1" x14ac:dyDescent="0.25">
      <c r="A255" s="24" t="s">
        <v>226</v>
      </c>
      <c r="B255" s="25" t="s">
        <v>4</v>
      </c>
      <c r="C255" s="26">
        <v>2254398822.2600002</v>
      </c>
      <c r="D255" s="26">
        <v>6585358109</v>
      </c>
      <c r="E255" s="26">
        <v>2281536170.4400001</v>
      </c>
      <c r="F255" s="27">
        <f t="shared" si="12"/>
        <v>101.20375099170762</v>
      </c>
      <c r="G255" s="27">
        <f t="shared" si="13"/>
        <v>34.645589999454955</v>
      </c>
      <c r="H255" s="28">
        <f t="shared" si="14"/>
        <v>27137348.179999828</v>
      </c>
      <c r="J255" s="39"/>
    </row>
    <row r="256" spans="1:10" ht="12.75" customHeight="1" x14ac:dyDescent="0.25">
      <c r="A256" s="24" t="s">
        <v>227</v>
      </c>
      <c r="B256" s="25" t="s">
        <v>5</v>
      </c>
      <c r="C256" s="26">
        <v>7510495.1100000003</v>
      </c>
      <c r="D256" s="26">
        <v>35710749</v>
      </c>
      <c r="E256" s="26">
        <v>3807061.04</v>
      </c>
      <c r="F256" s="27">
        <f t="shared" si="12"/>
        <v>50.689881082952994</v>
      </c>
      <c r="G256" s="27">
        <f t="shared" si="13"/>
        <v>10.660826632339747</v>
      </c>
      <c r="H256" s="28">
        <f t="shared" si="14"/>
        <v>-3703434.0700000003</v>
      </c>
      <c r="J256" s="39"/>
    </row>
    <row r="257" spans="1:10" ht="12.75" customHeight="1" x14ac:dyDescent="0.25">
      <c r="A257" s="22" t="s">
        <v>326</v>
      </c>
      <c r="B257" s="17" t="s">
        <v>106</v>
      </c>
      <c r="C257" s="18">
        <v>123315288.58</v>
      </c>
      <c r="D257" s="18">
        <v>314670500</v>
      </c>
      <c r="E257" s="18">
        <v>126843144.8</v>
      </c>
      <c r="F257" s="19">
        <f t="shared" si="12"/>
        <v>102.86084252863044</v>
      </c>
      <c r="G257" s="19">
        <f t="shared" si="13"/>
        <v>40.309830378125689</v>
      </c>
      <c r="H257" s="20">
        <f t="shared" si="14"/>
        <v>3527856.2199999988</v>
      </c>
      <c r="J257" s="39"/>
    </row>
    <row r="258" spans="1:10" ht="12.75" customHeight="1" x14ac:dyDescent="0.25">
      <c r="A258" s="24" t="s">
        <v>226</v>
      </c>
      <c r="B258" s="25" t="s">
        <v>4</v>
      </c>
      <c r="C258" s="26">
        <v>123308332.45</v>
      </c>
      <c r="D258" s="26">
        <v>314644500</v>
      </c>
      <c r="E258" s="26">
        <v>126832196.54000001</v>
      </c>
      <c r="F258" s="27">
        <f t="shared" si="12"/>
        <v>102.85776639744024</v>
      </c>
      <c r="G258" s="27">
        <f t="shared" si="13"/>
        <v>40.309681732876314</v>
      </c>
      <c r="H258" s="28">
        <f t="shared" si="14"/>
        <v>3523864.0900000036</v>
      </c>
      <c r="J258" s="39"/>
    </row>
    <row r="259" spans="1:10" ht="12.75" customHeight="1" x14ac:dyDescent="0.25">
      <c r="A259" s="24" t="s">
        <v>227</v>
      </c>
      <c r="B259" s="25" t="s">
        <v>5</v>
      </c>
      <c r="C259" s="26">
        <v>6956.13</v>
      </c>
      <c r="D259" s="26">
        <v>26000</v>
      </c>
      <c r="E259" s="26">
        <v>10948.26</v>
      </c>
      <c r="F259" s="27">
        <f t="shared" si="12"/>
        <v>157.39010053003611</v>
      </c>
      <c r="G259" s="27">
        <f t="shared" si="13"/>
        <v>42.108692307692309</v>
      </c>
      <c r="H259" s="28">
        <f t="shared" si="14"/>
        <v>3992.13</v>
      </c>
      <c r="J259" s="39"/>
    </row>
    <row r="260" spans="1:10" ht="12.75" customHeight="1" x14ac:dyDescent="0.25">
      <c r="A260" s="22" t="s">
        <v>327</v>
      </c>
      <c r="B260" s="17" t="s">
        <v>107</v>
      </c>
      <c r="C260" s="18">
        <v>3519362.46</v>
      </c>
      <c r="D260" s="18">
        <v>33121829</v>
      </c>
      <c r="E260" s="18">
        <v>4233445.71</v>
      </c>
      <c r="F260" s="19">
        <f t="shared" si="12"/>
        <v>120.29013090058362</v>
      </c>
      <c r="G260" s="19">
        <f t="shared" si="13"/>
        <v>12.781437009411528</v>
      </c>
      <c r="H260" s="20">
        <f t="shared" si="14"/>
        <v>714083.25</v>
      </c>
      <c r="J260" s="39"/>
    </row>
    <row r="261" spans="1:10" ht="12.75" customHeight="1" x14ac:dyDescent="0.25">
      <c r="A261" s="24" t="s">
        <v>226</v>
      </c>
      <c r="B261" s="25" t="s">
        <v>4</v>
      </c>
      <c r="C261" s="26">
        <v>3059743.25</v>
      </c>
      <c r="D261" s="26">
        <v>22759329</v>
      </c>
      <c r="E261" s="26">
        <v>4044754.6</v>
      </c>
      <c r="F261" s="27">
        <f t="shared" si="12"/>
        <v>132.19261452737905</v>
      </c>
      <c r="G261" s="27">
        <f t="shared" si="13"/>
        <v>17.771853467208988</v>
      </c>
      <c r="H261" s="28">
        <f t="shared" si="14"/>
        <v>985011.35000000009</v>
      </c>
      <c r="J261" s="39"/>
    </row>
    <row r="262" spans="1:10" ht="12.75" customHeight="1" x14ac:dyDescent="0.25">
      <c r="A262" s="24" t="s">
        <v>227</v>
      </c>
      <c r="B262" s="25" t="s">
        <v>5</v>
      </c>
      <c r="C262" s="26">
        <v>459619.21</v>
      </c>
      <c r="D262" s="26">
        <v>10362500</v>
      </c>
      <c r="E262" s="26">
        <v>188691.11</v>
      </c>
      <c r="F262" s="27">
        <f t="shared" si="12"/>
        <v>41.053791028447215</v>
      </c>
      <c r="G262" s="27">
        <f t="shared" si="13"/>
        <v>1.8209033534378769</v>
      </c>
      <c r="H262" s="28">
        <f t="shared" si="14"/>
        <v>-270928.10000000003</v>
      </c>
      <c r="J262" s="39"/>
    </row>
    <row r="263" spans="1:10" ht="12.75" customHeight="1" x14ac:dyDescent="0.25">
      <c r="A263" s="22" t="s">
        <v>328</v>
      </c>
      <c r="B263" s="17" t="s">
        <v>108</v>
      </c>
      <c r="C263" s="18">
        <v>5871094.1399999997</v>
      </c>
      <c r="D263" s="18">
        <v>19946320</v>
      </c>
      <c r="E263" s="18">
        <v>5703141.9299999997</v>
      </c>
      <c r="F263" s="19">
        <f t="shared" si="12"/>
        <v>97.139337132141435</v>
      </c>
      <c r="G263" s="19">
        <f t="shared" si="13"/>
        <v>28.592451790605981</v>
      </c>
      <c r="H263" s="20">
        <f t="shared" si="14"/>
        <v>-167952.20999999996</v>
      </c>
      <c r="J263" s="39"/>
    </row>
    <row r="264" spans="1:10" ht="12.75" customHeight="1" x14ac:dyDescent="0.25">
      <c r="A264" s="24" t="s">
        <v>226</v>
      </c>
      <c r="B264" s="25" t="s">
        <v>4</v>
      </c>
      <c r="C264" s="26">
        <v>5537917.6900000004</v>
      </c>
      <c r="D264" s="26">
        <v>17393320</v>
      </c>
      <c r="E264" s="26">
        <v>5612570.1900000004</v>
      </c>
      <c r="F264" s="27">
        <f t="shared" si="12"/>
        <v>101.34802473021227</v>
      </c>
      <c r="G264" s="27">
        <f t="shared" si="13"/>
        <v>32.268538668868281</v>
      </c>
      <c r="H264" s="28">
        <f t="shared" si="14"/>
        <v>74652.5</v>
      </c>
      <c r="J264" s="39"/>
    </row>
    <row r="265" spans="1:10" ht="12.75" customHeight="1" x14ac:dyDescent="0.25">
      <c r="A265" s="24" t="s">
        <v>227</v>
      </c>
      <c r="B265" s="25" t="s">
        <v>5</v>
      </c>
      <c r="C265" s="26">
        <v>333176.45</v>
      </c>
      <c r="D265" s="26">
        <v>2553000</v>
      </c>
      <c r="E265" s="26">
        <v>90571.74</v>
      </c>
      <c r="F265" s="27">
        <f t="shared" si="12"/>
        <v>27.184316298465873</v>
      </c>
      <c r="G265" s="27">
        <f t="shared" si="13"/>
        <v>3.5476592244418335</v>
      </c>
      <c r="H265" s="28">
        <f t="shared" si="14"/>
        <v>-242604.71000000002</v>
      </c>
      <c r="J265" s="39"/>
    </row>
    <row r="266" spans="1:10" ht="12.75" customHeight="1" x14ac:dyDescent="0.25">
      <c r="A266" s="22" t="s">
        <v>448</v>
      </c>
      <c r="B266" s="17" t="s">
        <v>449</v>
      </c>
      <c r="C266" s="18"/>
      <c r="D266" s="18">
        <v>86675200</v>
      </c>
      <c r="E266" s="40">
        <v>28240549.84</v>
      </c>
      <c r="F266" s="27" t="str">
        <f t="shared" ref="F266:F268" si="15">IF(C266=0,"x",E266/C266*100)</f>
        <v>x</v>
      </c>
      <c r="G266" s="27">
        <f t="shared" ref="G266:G268" si="16">IF(D266=0,"x",E266/D266*100)</f>
        <v>32.582041737428931</v>
      </c>
      <c r="H266" s="28">
        <f t="shared" ref="H266:H268" si="17">+E266-C266</f>
        <v>28240549.84</v>
      </c>
      <c r="J266" s="39"/>
    </row>
    <row r="267" spans="1:10" ht="12.75" customHeight="1" x14ac:dyDescent="0.25">
      <c r="A267" s="24" t="s">
        <v>226</v>
      </c>
      <c r="B267" s="25" t="s">
        <v>4</v>
      </c>
      <c r="C267" s="26"/>
      <c r="D267" s="26">
        <v>78900000</v>
      </c>
      <c r="E267" s="26">
        <v>27587095.809999999</v>
      </c>
      <c r="F267" s="27" t="str">
        <f t="shared" si="15"/>
        <v>x</v>
      </c>
      <c r="G267" s="27">
        <f t="shared" si="16"/>
        <v>34.964633472750315</v>
      </c>
      <c r="H267" s="28">
        <f t="shared" si="17"/>
        <v>27587095.809999999</v>
      </c>
      <c r="J267" s="39"/>
    </row>
    <row r="268" spans="1:10" ht="12.75" customHeight="1" x14ac:dyDescent="0.25">
      <c r="A268" s="24" t="s">
        <v>227</v>
      </c>
      <c r="B268" s="25" t="s">
        <v>450</v>
      </c>
      <c r="C268" s="26"/>
      <c r="D268" s="26">
        <v>7775200</v>
      </c>
      <c r="E268" s="26">
        <v>653454.03</v>
      </c>
      <c r="F268" s="27" t="str">
        <f t="shared" si="15"/>
        <v>x</v>
      </c>
      <c r="G268" s="27">
        <f t="shared" si="16"/>
        <v>8.4043372517748729</v>
      </c>
      <c r="H268" s="28">
        <f t="shared" si="17"/>
        <v>653454.03</v>
      </c>
      <c r="J268" s="39"/>
    </row>
    <row r="269" spans="1:10" ht="12.75" customHeight="1" x14ac:dyDescent="0.25">
      <c r="A269" s="22" t="s">
        <v>329</v>
      </c>
      <c r="B269" s="17" t="s">
        <v>109</v>
      </c>
      <c r="C269" s="18">
        <v>1800504.83</v>
      </c>
      <c r="D269" s="18">
        <v>5712000</v>
      </c>
      <c r="E269" s="18">
        <v>1965567.31</v>
      </c>
      <c r="F269" s="19">
        <f t="shared" si="12"/>
        <v>109.16756663185403</v>
      </c>
      <c r="G269" s="19">
        <f t="shared" si="13"/>
        <v>34.411192401960783</v>
      </c>
      <c r="H269" s="20">
        <f t="shared" si="14"/>
        <v>165062.47999999998</v>
      </c>
      <c r="J269" s="39"/>
    </row>
    <row r="270" spans="1:10" ht="12.75" customHeight="1" x14ac:dyDescent="0.25">
      <c r="A270" s="24" t="s">
        <v>226</v>
      </c>
      <c r="B270" s="25" t="s">
        <v>4</v>
      </c>
      <c r="C270" s="26">
        <v>1797764.33</v>
      </c>
      <c r="D270" s="26">
        <v>5577000</v>
      </c>
      <c r="E270" s="26">
        <v>1961097.33</v>
      </c>
      <c r="F270" s="27">
        <f t="shared" si="12"/>
        <v>109.08533990103142</v>
      </c>
      <c r="G270" s="27">
        <f t="shared" si="13"/>
        <v>35.164018827326522</v>
      </c>
      <c r="H270" s="28">
        <f t="shared" si="14"/>
        <v>163333</v>
      </c>
      <c r="J270" s="39"/>
    </row>
    <row r="271" spans="1:10" ht="12.75" customHeight="1" x14ac:dyDescent="0.25">
      <c r="A271" s="24" t="s">
        <v>227</v>
      </c>
      <c r="B271" s="25" t="s">
        <v>5</v>
      </c>
      <c r="C271" s="26">
        <v>2740.5</v>
      </c>
      <c r="D271" s="26">
        <v>135000</v>
      </c>
      <c r="E271" s="26">
        <v>4469.9799999999996</v>
      </c>
      <c r="F271" s="27">
        <f t="shared" si="12"/>
        <v>163.10819193577814</v>
      </c>
      <c r="G271" s="27">
        <f t="shared" si="13"/>
        <v>3.311096296296296</v>
      </c>
      <c r="H271" s="28">
        <f t="shared" si="14"/>
        <v>1729.4799999999996</v>
      </c>
      <c r="J271" s="39"/>
    </row>
    <row r="272" spans="1:10" ht="12.75" customHeight="1" x14ac:dyDescent="0.25">
      <c r="A272" s="22" t="s">
        <v>330</v>
      </c>
      <c r="B272" s="17" t="s">
        <v>110</v>
      </c>
      <c r="C272" s="18">
        <v>832053.94</v>
      </c>
      <c r="D272" s="18">
        <v>3200000</v>
      </c>
      <c r="E272" s="18">
        <v>952476.03</v>
      </c>
      <c r="F272" s="19">
        <f t="shared" si="12"/>
        <v>114.47287059298104</v>
      </c>
      <c r="G272" s="19">
        <f t="shared" si="13"/>
        <v>29.764875937500001</v>
      </c>
      <c r="H272" s="20">
        <f t="shared" si="14"/>
        <v>120422.09000000008</v>
      </c>
      <c r="J272" s="39"/>
    </row>
    <row r="273" spans="1:10" ht="12.75" customHeight="1" x14ac:dyDescent="0.25">
      <c r="A273" s="24" t="s">
        <v>226</v>
      </c>
      <c r="B273" s="25" t="s">
        <v>4</v>
      </c>
      <c r="C273" s="26">
        <v>827053.94</v>
      </c>
      <c r="D273" s="26">
        <v>3175000</v>
      </c>
      <c r="E273" s="26">
        <v>952476.03</v>
      </c>
      <c r="F273" s="27">
        <f t="shared" si="12"/>
        <v>115.16492261677638</v>
      </c>
      <c r="G273" s="27">
        <f t="shared" si="13"/>
        <v>29.999245039370081</v>
      </c>
      <c r="H273" s="28">
        <f t="shared" si="14"/>
        <v>125422.09000000008</v>
      </c>
      <c r="J273" s="39"/>
    </row>
    <row r="274" spans="1:10" ht="12.75" customHeight="1" x14ac:dyDescent="0.25">
      <c r="A274" s="24" t="s">
        <v>227</v>
      </c>
      <c r="B274" s="25" t="s">
        <v>5</v>
      </c>
      <c r="C274" s="26">
        <v>5000</v>
      </c>
      <c r="D274" s="26">
        <v>25000</v>
      </c>
      <c r="E274" s="26"/>
      <c r="F274" s="27">
        <f t="shared" si="12"/>
        <v>0</v>
      </c>
      <c r="G274" s="27">
        <f t="shared" si="13"/>
        <v>0</v>
      </c>
      <c r="H274" s="28">
        <f t="shared" si="14"/>
        <v>-5000</v>
      </c>
      <c r="J274" s="39"/>
    </row>
    <row r="275" spans="1:10" ht="12.75" customHeight="1" x14ac:dyDescent="0.25">
      <c r="A275" s="22" t="s">
        <v>331</v>
      </c>
      <c r="B275" s="17" t="s">
        <v>111</v>
      </c>
      <c r="C275" s="18">
        <v>28167813.199999999</v>
      </c>
      <c r="D275" s="18">
        <v>96530000</v>
      </c>
      <c r="E275" s="18">
        <v>29145391.68</v>
      </c>
      <c r="F275" s="19">
        <f t="shared" si="12"/>
        <v>103.47055155847171</v>
      </c>
      <c r="G275" s="19">
        <f t="shared" si="13"/>
        <v>30.193091971407853</v>
      </c>
      <c r="H275" s="20">
        <f t="shared" si="14"/>
        <v>977578.48000000045</v>
      </c>
      <c r="J275" s="39"/>
    </row>
    <row r="276" spans="1:10" ht="12.75" customHeight="1" x14ac:dyDescent="0.25">
      <c r="A276" s="24" t="s">
        <v>226</v>
      </c>
      <c r="B276" s="25" t="s">
        <v>4</v>
      </c>
      <c r="C276" s="26">
        <v>27923005.699999999</v>
      </c>
      <c r="D276" s="26">
        <v>79042000</v>
      </c>
      <c r="E276" s="26">
        <v>28160044.899999999</v>
      </c>
      <c r="F276" s="27">
        <f t="shared" si="12"/>
        <v>100.84890288154043</v>
      </c>
      <c r="G276" s="27">
        <f t="shared" si="13"/>
        <v>35.626685686090937</v>
      </c>
      <c r="H276" s="28">
        <f t="shared" si="14"/>
        <v>237039.19999999925</v>
      </c>
      <c r="J276" s="39"/>
    </row>
    <row r="277" spans="1:10" ht="12.75" customHeight="1" x14ac:dyDescent="0.25">
      <c r="A277" s="24" t="s">
        <v>227</v>
      </c>
      <c r="B277" s="25" t="s">
        <v>5</v>
      </c>
      <c r="C277" s="26">
        <v>244807.5</v>
      </c>
      <c r="D277" s="26">
        <v>17488000</v>
      </c>
      <c r="E277" s="26">
        <v>985346.78</v>
      </c>
      <c r="F277" s="27">
        <f t="shared" si="12"/>
        <v>402.4986080900299</v>
      </c>
      <c r="G277" s="27">
        <f t="shared" si="13"/>
        <v>5.6344166285452886</v>
      </c>
      <c r="H277" s="28">
        <f t="shared" si="14"/>
        <v>740539.28</v>
      </c>
      <c r="J277" s="39"/>
    </row>
    <row r="278" spans="1:10" ht="12.75" customHeight="1" x14ac:dyDescent="0.25">
      <c r="A278" s="16" t="s">
        <v>332</v>
      </c>
      <c r="B278" s="17" t="s">
        <v>112</v>
      </c>
      <c r="C278" s="18">
        <v>134611324.19</v>
      </c>
      <c r="D278" s="18">
        <v>724070324</v>
      </c>
      <c r="E278" s="18">
        <v>254014055.75</v>
      </c>
      <c r="F278" s="19">
        <f t="shared" si="12"/>
        <v>188.70184754401978</v>
      </c>
      <c r="G278" s="19">
        <f t="shared" si="13"/>
        <v>35.081406781974401</v>
      </c>
      <c r="H278" s="20">
        <f t="shared" si="14"/>
        <v>119402731.56</v>
      </c>
      <c r="J278" s="39"/>
    </row>
    <row r="279" spans="1:10" ht="12.75" customHeight="1" x14ac:dyDescent="0.25">
      <c r="A279" s="22" t="s">
        <v>333</v>
      </c>
      <c r="B279" s="17" t="s">
        <v>113</v>
      </c>
      <c r="C279" s="18">
        <v>39201503.450000003</v>
      </c>
      <c r="D279" s="18">
        <v>357472880</v>
      </c>
      <c r="E279" s="18">
        <v>103421307.87</v>
      </c>
      <c r="F279" s="19">
        <f t="shared" si="12"/>
        <v>263.81974865303283</v>
      </c>
      <c r="G279" s="19">
        <f t="shared" si="13"/>
        <v>28.931231893731351</v>
      </c>
      <c r="H279" s="20">
        <f t="shared" si="14"/>
        <v>64219804.420000002</v>
      </c>
      <c r="J279" s="39"/>
    </row>
    <row r="280" spans="1:10" ht="12.75" customHeight="1" x14ac:dyDescent="0.25">
      <c r="A280" s="24" t="s">
        <v>226</v>
      </c>
      <c r="B280" s="25" t="s">
        <v>4</v>
      </c>
      <c r="C280" s="26">
        <v>39102695.039999999</v>
      </c>
      <c r="D280" s="26">
        <v>349188880</v>
      </c>
      <c r="E280" s="26">
        <v>103053816.31999999</v>
      </c>
      <c r="F280" s="27">
        <f t="shared" si="12"/>
        <v>263.54658218463294</v>
      </c>
      <c r="G280" s="27">
        <f t="shared" si="13"/>
        <v>29.512341950866244</v>
      </c>
      <c r="H280" s="28">
        <f t="shared" si="14"/>
        <v>63951121.279999994</v>
      </c>
      <c r="J280" s="39"/>
    </row>
    <row r="281" spans="1:10" ht="12.75" customHeight="1" x14ac:dyDescent="0.25">
      <c r="A281" s="24" t="s">
        <v>227</v>
      </c>
      <c r="B281" s="25" t="s">
        <v>5</v>
      </c>
      <c r="C281" s="26">
        <v>98808.41</v>
      </c>
      <c r="D281" s="26">
        <v>8284000</v>
      </c>
      <c r="E281" s="26">
        <v>367491.55</v>
      </c>
      <c r="F281" s="27">
        <f t="shared" si="12"/>
        <v>371.92335146370635</v>
      </c>
      <c r="G281" s="27">
        <f t="shared" si="13"/>
        <v>4.4361606711733463</v>
      </c>
      <c r="H281" s="28">
        <f t="shared" si="14"/>
        <v>268683.14</v>
      </c>
      <c r="J281" s="39"/>
    </row>
    <row r="282" spans="1:10" ht="12.75" customHeight="1" x14ac:dyDescent="0.25">
      <c r="A282" s="22" t="s">
        <v>334</v>
      </c>
      <c r="B282" s="17" t="s">
        <v>114</v>
      </c>
      <c r="C282" s="18">
        <v>2886786.86</v>
      </c>
      <c r="D282" s="18">
        <v>12922000</v>
      </c>
      <c r="E282" s="18">
        <v>2439048.1</v>
      </c>
      <c r="F282" s="19">
        <f t="shared" si="12"/>
        <v>84.490065193105409</v>
      </c>
      <c r="G282" s="19">
        <f t="shared" si="13"/>
        <v>18.875159418046742</v>
      </c>
      <c r="H282" s="20">
        <f t="shared" si="14"/>
        <v>-447738.75999999978</v>
      </c>
      <c r="J282" s="39"/>
    </row>
    <row r="283" spans="1:10" ht="12.75" customHeight="1" x14ac:dyDescent="0.25">
      <c r="A283" s="24" t="s">
        <v>226</v>
      </c>
      <c r="B283" s="25" t="s">
        <v>4</v>
      </c>
      <c r="C283" s="26">
        <v>2870821.36</v>
      </c>
      <c r="D283" s="26">
        <v>11612000</v>
      </c>
      <c r="E283" s="26">
        <v>2429148.1</v>
      </c>
      <c r="F283" s="27">
        <f t="shared" si="12"/>
        <v>84.615090783635523</v>
      </c>
      <c r="G283" s="27">
        <f t="shared" si="13"/>
        <v>20.919291250430589</v>
      </c>
      <c r="H283" s="28">
        <f t="shared" si="14"/>
        <v>-441673.25999999978</v>
      </c>
      <c r="J283" s="39"/>
    </row>
    <row r="284" spans="1:10" ht="12.75" customHeight="1" x14ac:dyDescent="0.25">
      <c r="A284" s="24" t="s">
        <v>227</v>
      </c>
      <c r="B284" s="25" t="s">
        <v>5</v>
      </c>
      <c r="C284" s="26">
        <v>15965.5</v>
      </c>
      <c r="D284" s="26">
        <v>1310000</v>
      </c>
      <c r="E284" s="26">
        <v>9900</v>
      </c>
      <c r="F284" s="27">
        <f t="shared" si="12"/>
        <v>62.008706272900938</v>
      </c>
      <c r="G284" s="27">
        <f t="shared" si="13"/>
        <v>0.75572519083969458</v>
      </c>
      <c r="H284" s="28">
        <f t="shared" si="14"/>
        <v>-6065.5</v>
      </c>
      <c r="J284" s="39"/>
    </row>
    <row r="285" spans="1:10" ht="12.75" customHeight="1" x14ac:dyDescent="0.25">
      <c r="A285" s="22" t="s">
        <v>335</v>
      </c>
      <c r="B285" s="17" t="s">
        <v>115</v>
      </c>
      <c r="C285" s="18">
        <v>9071843.6999999993</v>
      </c>
      <c r="D285" s="18">
        <v>22600000</v>
      </c>
      <c r="E285" s="18">
        <v>6226106.6500000004</v>
      </c>
      <c r="F285" s="19">
        <f t="shared" si="12"/>
        <v>68.631105824717864</v>
      </c>
      <c r="G285" s="19">
        <f t="shared" si="13"/>
        <v>27.549144469026547</v>
      </c>
      <c r="H285" s="20">
        <f t="shared" si="14"/>
        <v>-2845737.0499999989</v>
      </c>
      <c r="J285" s="39"/>
    </row>
    <row r="286" spans="1:10" ht="12.75" customHeight="1" x14ac:dyDescent="0.25">
      <c r="A286" s="24" t="s">
        <v>226</v>
      </c>
      <c r="B286" s="25" t="s">
        <v>4</v>
      </c>
      <c r="C286" s="26">
        <v>9071843.6999999993</v>
      </c>
      <c r="D286" s="26">
        <v>22366800</v>
      </c>
      <c r="E286" s="26">
        <v>6226106.6500000004</v>
      </c>
      <c r="F286" s="27">
        <f t="shared" si="12"/>
        <v>68.631105824717864</v>
      </c>
      <c r="G286" s="27">
        <f t="shared" si="13"/>
        <v>27.836376459752849</v>
      </c>
      <c r="H286" s="28">
        <f t="shared" si="14"/>
        <v>-2845737.0499999989</v>
      </c>
      <c r="J286" s="39"/>
    </row>
    <row r="287" spans="1:10" ht="12.75" customHeight="1" x14ac:dyDescent="0.25">
      <c r="A287" s="24" t="s">
        <v>227</v>
      </c>
      <c r="B287" s="25" t="s">
        <v>5</v>
      </c>
      <c r="C287" s="26"/>
      <c r="D287" s="26">
        <v>233200</v>
      </c>
      <c r="E287" s="26"/>
      <c r="F287" s="27" t="str">
        <f t="shared" si="12"/>
        <v>x</v>
      </c>
      <c r="G287" s="27">
        <f t="shared" si="13"/>
        <v>0</v>
      </c>
      <c r="H287" s="28">
        <f t="shared" si="14"/>
        <v>0</v>
      </c>
      <c r="J287" s="39"/>
    </row>
    <row r="288" spans="1:10" ht="12.75" customHeight="1" x14ac:dyDescent="0.25">
      <c r="A288" s="22" t="s">
        <v>336</v>
      </c>
      <c r="B288" s="17" t="s">
        <v>116</v>
      </c>
      <c r="C288" s="18">
        <v>18768693.649999999</v>
      </c>
      <c r="D288" s="18">
        <v>92544904</v>
      </c>
      <c r="E288" s="18">
        <v>52771533.979999997</v>
      </c>
      <c r="F288" s="19">
        <f t="shared" si="12"/>
        <v>281.16785837143226</v>
      </c>
      <c r="G288" s="19">
        <f t="shared" si="13"/>
        <v>57.022625448938811</v>
      </c>
      <c r="H288" s="20">
        <f t="shared" si="14"/>
        <v>34002840.329999998</v>
      </c>
      <c r="J288" s="39"/>
    </row>
    <row r="289" spans="1:10" ht="12.75" customHeight="1" x14ac:dyDescent="0.25">
      <c r="A289" s="24" t="s">
        <v>226</v>
      </c>
      <c r="B289" s="25" t="s">
        <v>4</v>
      </c>
      <c r="C289" s="26">
        <v>18267717.399999999</v>
      </c>
      <c r="D289" s="26">
        <v>81115000</v>
      </c>
      <c r="E289" s="26">
        <v>52481101.479999997</v>
      </c>
      <c r="F289" s="27">
        <f t="shared" si="12"/>
        <v>287.28877467745366</v>
      </c>
      <c r="G289" s="27">
        <f t="shared" si="13"/>
        <v>64.699625815200633</v>
      </c>
      <c r="H289" s="28">
        <f t="shared" si="14"/>
        <v>34213384.079999998</v>
      </c>
      <c r="J289" s="39"/>
    </row>
    <row r="290" spans="1:10" ht="12.75" customHeight="1" x14ac:dyDescent="0.25">
      <c r="A290" s="24" t="s">
        <v>227</v>
      </c>
      <c r="B290" s="25" t="s">
        <v>5</v>
      </c>
      <c r="C290" s="26">
        <v>500976.25</v>
      </c>
      <c r="D290" s="26">
        <v>11429904</v>
      </c>
      <c r="E290" s="26">
        <v>290432.5</v>
      </c>
      <c r="F290" s="27">
        <f t="shared" si="12"/>
        <v>57.973307117852393</v>
      </c>
      <c r="G290" s="27">
        <f t="shared" si="13"/>
        <v>2.5409880957880313</v>
      </c>
      <c r="H290" s="28">
        <f t="shared" si="14"/>
        <v>-210543.75</v>
      </c>
      <c r="J290" s="39"/>
    </row>
    <row r="291" spans="1:10" ht="12.75" customHeight="1" x14ac:dyDescent="0.25">
      <c r="A291" s="22" t="s">
        <v>337</v>
      </c>
      <c r="B291" s="17" t="s">
        <v>117</v>
      </c>
      <c r="C291" s="18">
        <v>64260312.049999997</v>
      </c>
      <c r="D291" s="18">
        <v>235949940</v>
      </c>
      <c r="E291" s="18">
        <v>88851082.469999999</v>
      </c>
      <c r="F291" s="19">
        <f t="shared" si="12"/>
        <v>138.26743076016547</v>
      </c>
      <c r="G291" s="19">
        <f t="shared" si="13"/>
        <v>37.656751457533744</v>
      </c>
      <c r="H291" s="20">
        <f t="shared" si="14"/>
        <v>24590770.420000002</v>
      </c>
      <c r="J291" s="39"/>
    </row>
    <row r="292" spans="1:10" ht="12.75" customHeight="1" x14ac:dyDescent="0.25">
      <c r="A292" s="24" t="s">
        <v>226</v>
      </c>
      <c r="B292" s="25" t="s">
        <v>4</v>
      </c>
      <c r="C292" s="26">
        <v>62455592.390000001</v>
      </c>
      <c r="D292" s="26">
        <v>213778690</v>
      </c>
      <c r="E292" s="26">
        <v>82709440.900000006</v>
      </c>
      <c r="F292" s="27">
        <f t="shared" si="12"/>
        <v>132.42919926773911</v>
      </c>
      <c r="G292" s="27">
        <f t="shared" si="13"/>
        <v>38.689282313405513</v>
      </c>
      <c r="H292" s="28">
        <f t="shared" si="14"/>
        <v>20253848.510000005</v>
      </c>
      <c r="J292" s="39"/>
    </row>
    <row r="293" spans="1:10" ht="12.75" customHeight="1" x14ac:dyDescent="0.25">
      <c r="A293" s="24" t="s">
        <v>227</v>
      </c>
      <c r="B293" s="25" t="s">
        <v>5</v>
      </c>
      <c r="C293" s="26">
        <v>1804719.66</v>
      </c>
      <c r="D293" s="26">
        <v>22171250</v>
      </c>
      <c r="E293" s="26">
        <v>6141641.5700000003</v>
      </c>
      <c r="F293" s="27">
        <f t="shared" si="12"/>
        <v>340.31000526696766</v>
      </c>
      <c r="G293" s="27">
        <f t="shared" si="13"/>
        <v>27.70092606415967</v>
      </c>
      <c r="H293" s="28">
        <f t="shared" si="14"/>
        <v>4336921.91</v>
      </c>
      <c r="J293" s="39"/>
    </row>
    <row r="294" spans="1:10" ht="12.75" customHeight="1" x14ac:dyDescent="0.25">
      <c r="A294" s="22" t="s">
        <v>338</v>
      </c>
      <c r="B294" s="17" t="s">
        <v>118</v>
      </c>
      <c r="C294" s="18">
        <v>422184.48</v>
      </c>
      <c r="D294" s="18">
        <v>2580600</v>
      </c>
      <c r="E294" s="18">
        <v>304976.68</v>
      </c>
      <c r="F294" s="19">
        <f t="shared" si="12"/>
        <v>72.237776244167009</v>
      </c>
      <c r="G294" s="19">
        <f t="shared" si="13"/>
        <v>11.818053165930403</v>
      </c>
      <c r="H294" s="20">
        <f t="shared" si="14"/>
        <v>-117207.79999999999</v>
      </c>
      <c r="J294" s="39"/>
    </row>
    <row r="295" spans="1:10" ht="12.75" customHeight="1" x14ac:dyDescent="0.25">
      <c r="A295" s="24" t="s">
        <v>226</v>
      </c>
      <c r="B295" s="25" t="s">
        <v>4</v>
      </c>
      <c r="C295" s="26">
        <v>422184.48</v>
      </c>
      <c r="D295" s="26">
        <v>2580600</v>
      </c>
      <c r="E295" s="26">
        <v>304976.68</v>
      </c>
      <c r="F295" s="27">
        <f t="shared" si="12"/>
        <v>72.237776244167009</v>
      </c>
      <c r="G295" s="27">
        <f t="shared" si="13"/>
        <v>11.818053165930403</v>
      </c>
      <c r="H295" s="28">
        <f t="shared" si="14"/>
        <v>-117207.79999999999</v>
      </c>
      <c r="J295" s="39"/>
    </row>
    <row r="296" spans="1:10" ht="12.75" customHeight="1" x14ac:dyDescent="0.25">
      <c r="A296" s="16" t="s">
        <v>339</v>
      </c>
      <c r="B296" s="17" t="s">
        <v>119</v>
      </c>
      <c r="C296" s="18">
        <v>559484744.91999996</v>
      </c>
      <c r="D296" s="18">
        <v>3225133639</v>
      </c>
      <c r="E296" s="18">
        <v>365307525.06999999</v>
      </c>
      <c r="F296" s="19">
        <f t="shared" si="12"/>
        <v>65.293563119801391</v>
      </c>
      <c r="G296" s="19">
        <f t="shared" si="13"/>
        <v>11.326895749450834</v>
      </c>
      <c r="H296" s="20">
        <f t="shared" si="14"/>
        <v>-194177219.84999996</v>
      </c>
      <c r="J296" s="39"/>
    </row>
    <row r="297" spans="1:10" ht="12.75" customHeight="1" x14ac:dyDescent="0.25">
      <c r="A297" s="22" t="s">
        <v>340</v>
      </c>
      <c r="B297" s="17" t="s">
        <v>120</v>
      </c>
      <c r="C297" s="18">
        <v>169525861.62</v>
      </c>
      <c r="D297" s="18">
        <v>1567147461</v>
      </c>
      <c r="E297" s="18">
        <v>156245184.78</v>
      </c>
      <c r="F297" s="19">
        <f t="shared" si="12"/>
        <v>92.165987706483833</v>
      </c>
      <c r="G297" s="19">
        <f t="shared" si="13"/>
        <v>9.9700371961359426</v>
      </c>
      <c r="H297" s="20">
        <f t="shared" si="14"/>
        <v>-13280676.840000004</v>
      </c>
      <c r="J297" s="39"/>
    </row>
    <row r="298" spans="1:10" ht="12.75" customHeight="1" x14ac:dyDescent="0.25">
      <c r="A298" s="24" t="s">
        <v>226</v>
      </c>
      <c r="B298" s="25" t="s">
        <v>4</v>
      </c>
      <c r="C298" s="26">
        <v>169412905.19999999</v>
      </c>
      <c r="D298" s="26">
        <v>1522329142</v>
      </c>
      <c r="E298" s="26">
        <v>156177135.24000001</v>
      </c>
      <c r="F298" s="27">
        <f t="shared" si="12"/>
        <v>92.187271716771207</v>
      </c>
      <c r="G298" s="27">
        <f t="shared" si="13"/>
        <v>10.259091213009178</v>
      </c>
      <c r="H298" s="28">
        <f t="shared" si="14"/>
        <v>-13235769.959999979</v>
      </c>
      <c r="J298" s="39"/>
    </row>
    <row r="299" spans="1:10" ht="12.75" customHeight="1" x14ac:dyDescent="0.25">
      <c r="A299" s="24" t="s">
        <v>227</v>
      </c>
      <c r="B299" s="25" t="s">
        <v>5</v>
      </c>
      <c r="C299" s="26">
        <v>112956.42</v>
      </c>
      <c r="D299" s="26">
        <v>44818319</v>
      </c>
      <c r="E299" s="26">
        <v>68049.539999999994</v>
      </c>
      <c r="F299" s="27">
        <f t="shared" si="12"/>
        <v>60.244065808742874</v>
      </c>
      <c r="G299" s="27">
        <f t="shared" si="13"/>
        <v>0.15183420868596162</v>
      </c>
      <c r="H299" s="28">
        <f t="shared" si="14"/>
        <v>-44906.880000000005</v>
      </c>
      <c r="J299" s="39"/>
    </row>
    <row r="300" spans="1:10" ht="12.75" customHeight="1" x14ac:dyDescent="0.25">
      <c r="A300" s="22" t="s">
        <v>341</v>
      </c>
      <c r="B300" s="17" t="s">
        <v>121</v>
      </c>
      <c r="C300" s="18">
        <v>171205127.52000001</v>
      </c>
      <c r="D300" s="18">
        <v>947422928</v>
      </c>
      <c r="E300" s="18">
        <v>48705189.560000002</v>
      </c>
      <c r="F300" s="19">
        <f t="shared" ref="F300:F359" si="18">IF(C300=0,"x",E300/C300*100)</f>
        <v>28.448440923190404</v>
      </c>
      <c r="G300" s="19">
        <f t="shared" ref="G300:G359" si="19">IF(D300=0,"x",E300/D300*100)</f>
        <v>5.1408075655099621</v>
      </c>
      <c r="H300" s="20">
        <f t="shared" ref="H300:H360" si="20">+E300-C300</f>
        <v>-122499937.96000001</v>
      </c>
      <c r="J300" s="39"/>
    </row>
    <row r="301" spans="1:10" ht="12.75" customHeight="1" x14ac:dyDescent="0.25">
      <c r="A301" s="24" t="s">
        <v>226</v>
      </c>
      <c r="B301" s="25" t="s">
        <v>4</v>
      </c>
      <c r="C301" s="26">
        <v>135453977.09999999</v>
      </c>
      <c r="D301" s="26">
        <v>528561817</v>
      </c>
      <c r="E301" s="26">
        <v>42014321.219999999</v>
      </c>
      <c r="F301" s="27">
        <f t="shared" si="18"/>
        <v>31.017414268303533</v>
      </c>
      <c r="G301" s="27">
        <f t="shared" si="19"/>
        <v>7.9487999073531252</v>
      </c>
      <c r="H301" s="28">
        <f t="shared" si="20"/>
        <v>-93439655.879999995</v>
      </c>
      <c r="J301" s="39"/>
    </row>
    <row r="302" spans="1:10" ht="12.75" customHeight="1" x14ac:dyDescent="0.25">
      <c r="A302" s="24" t="s">
        <v>227</v>
      </c>
      <c r="B302" s="25" t="s">
        <v>5</v>
      </c>
      <c r="C302" s="26">
        <v>35751150.420000002</v>
      </c>
      <c r="D302" s="26">
        <v>418861111</v>
      </c>
      <c r="E302" s="26">
        <v>6690868.3399999999</v>
      </c>
      <c r="F302" s="27">
        <f t="shared" si="18"/>
        <v>18.715113391867181</v>
      </c>
      <c r="G302" s="27">
        <f t="shared" si="19"/>
        <v>1.5973954526420573</v>
      </c>
      <c r="H302" s="28">
        <f t="shared" si="20"/>
        <v>-29060282.080000002</v>
      </c>
      <c r="J302" s="39"/>
    </row>
    <row r="303" spans="1:10" ht="12.75" customHeight="1" x14ac:dyDescent="0.25">
      <c r="A303" s="22" t="s">
        <v>342</v>
      </c>
      <c r="B303" s="17" t="s">
        <v>122</v>
      </c>
      <c r="C303" s="18">
        <v>48865064.920000002</v>
      </c>
      <c r="D303" s="18">
        <v>164110875</v>
      </c>
      <c r="E303" s="18">
        <v>50286160.950000003</v>
      </c>
      <c r="F303" s="19">
        <f t="shared" si="18"/>
        <v>102.90820452674434</v>
      </c>
      <c r="G303" s="19">
        <f t="shared" si="19"/>
        <v>30.641577500576972</v>
      </c>
      <c r="H303" s="20">
        <f t="shared" si="20"/>
        <v>1421096.0300000012</v>
      </c>
      <c r="J303" s="39"/>
    </row>
    <row r="304" spans="1:10" ht="12.75" customHeight="1" x14ac:dyDescent="0.25">
      <c r="A304" s="24" t="s">
        <v>226</v>
      </c>
      <c r="B304" s="25" t="s">
        <v>4</v>
      </c>
      <c r="C304" s="26">
        <v>46456863.960000001</v>
      </c>
      <c r="D304" s="26">
        <v>120279706</v>
      </c>
      <c r="E304" s="26">
        <v>48003086.740000002</v>
      </c>
      <c r="F304" s="27">
        <f t="shared" si="18"/>
        <v>103.32829779756834</v>
      </c>
      <c r="G304" s="27">
        <f t="shared" si="19"/>
        <v>39.909547783563752</v>
      </c>
      <c r="H304" s="28">
        <f t="shared" si="20"/>
        <v>1546222.7800000012</v>
      </c>
      <c r="J304" s="39"/>
    </row>
    <row r="305" spans="1:10" ht="12.75" customHeight="1" x14ac:dyDescent="0.25">
      <c r="A305" s="24" t="s">
        <v>227</v>
      </c>
      <c r="B305" s="25" t="s">
        <v>5</v>
      </c>
      <c r="C305" s="26">
        <v>2408200.96</v>
      </c>
      <c r="D305" s="26">
        <v>43831169</v>
      </c>
      <c r="E305" s="26">
        <v>2283074.21</v>
      </c>
      <c r="F305" s="27">
        <f t="shared" si="18"/>
        <v>94.804140016620536</v>
      </c>
      <c r="G305" s="27">
        <f t="shared" si="19"/>
        <v>5.2087915108994691</v>
      </c>
      <c r="H305" s="28">
        <f t="shared" si="20"/>
        <v>-125126.75</v>
      </c>
      <c r="J305" s="39"/>
    </row>
    <row r="306" spans="1:10" ht="12.75" customHeight="1" x14ac:dyDescent="0.25">
      <c r="A306" s="22" t="s">
        <v>343</v>
      </c>
      <c r="B306" s="17" t="s">
        <v>123</v>
      </c>
      <c r="C306" s="18">
        <v>13344101.880000001</v>
      </c>
      <c r="D306" s="18">
        <v>77273912</v>
      </c>
      <c r="E306" s="18">
        <v>12367708.51</v>
      </c>
      <c r="F306" s="19">
        <f t="shared" si="18"/>
        <v>92.68295926709456</v>
      </c>
      <c r="G306" s="19">
        <f t="shared" si="19"/>
        <v>16.005024451201592</v>
      </c>
      <c r="H306" s="20">
        <f t="shared" si="20"/>
        <v>-976393.37000000104</v>
      </c>
      <c r="J306" s="39"/>
    </row>
    <row r="307" spans="1:10" ht="12.75" customHeight="1" x14ac:dyDescent="0.25">
      <c r="A307" s="24" t="s">
        <v>226</v>
      </c>
      <c r="B307" s="25" t="s">
        <v>4</v>
      </c>
      <c r="C307" s="26">
        <v>13247529.35</v>
      </c>
      <c r="D307" s="26">
        <v>74051187</v>
      </c>
      <c r="E307" s="26">
        <v>12279306.960000001</v>
      </c>
      <c r="F307" s="27">
        <f t="shared" si="18"/>
        <v>92.69129839670822</v>
      </c>
      <c r="G307" s="27">
        <f t="shared" si="19"/>
        <v>16.582187885793111</v>
      </c>
      <c r="H307" s="28">
        <f t="shared" si="20"/>
        <v>-968222.38999999873</v>
      </c>
      <c r="J307" s="39"/>
    </row>
    <row r="308" spans="1:10" ht="12.75" customHeight="1" x14ac:dyDescent="0.25">
      <c r="A308" s="24" t="s">
        <v>227</v>
      </c>
      <c r="B308" s="25" t="s">
        <v>5</v>
      </c>
      <c r="C308" s="26">
        <v>96572.53</v>
      </c>
      <c r="D308" s="26">
        <v>3222725</v>
      </c>
      <c r="E308" s="26">
        <v>88401.55</v>
      </c>
      <c r="F308" s="27">
        <f t="shared" si="18"/>
        <v>91.539022535704518</v>
      </c>
      <c r="G308" s="27">
        <f t="shared" si="19"/>
        <v>2.7430683660566757</v>
      </c>
      <c r="H308" s="28">
        <f t="shared" si="20"/>
        <v>-8170.9799999999959</v>
      </c>
      <c r="J308" s="39"/>
    </row>
    <row r="309" spans="1:10" ht="12.75" customHeight="1" x14ac:dyDescent="0.25">
      <c r="A309" s="22" t="s">
        <v>344</v>
      </c>
      <c r="B309" s="17" t="s">
        <v>75</v>
      </c>
      <c r="C309" s="18">
        <v>143324552.03999999</v>
      </c>
      <c r="D309" s="18">
        <v>0</v>
      </c>
      <c r="E309" s="18"/>
      <c r="F309" s="19">
        <f t="shared" si="18"/>
        <v>0</v>
      </c>
      <c r="G309" s="19" t="str">
        <f t="shared" si="19"/>
        <v>x</v>
      </c>
      <c r="H309" s="20">
        <f t="shared" si="20"/>
        <v>-143324552.03999999</v>
      </c>
      <c r="J309" s="39"/>
    </row>
    <row r="310" spans="1:10" ht="12.75" customHeight="1" x14ac:dyDescent="0.25">
      <c r="A310" s="24" t="s">
        <v>226</v>
      </c>
      <c r="B310" s="25" t="s">
        <v>4</v>
      </c>
      <c r="C310" s="26">
        <v>83511570.530000001</v>
      </c>
      <c r="D310" s="26">
        <v>0</v>
      </c>
      <c r="E310" s="26"/>
      <c r="F310" s="27">
        <f t="shared" si="18"/>
        <v>0</v>
      </c>
      <c r="G310" s="27" t="str">
        <f t="shared" si="19"/>
        <v>x</v>
      </c>
      <c r="H310" s="28">
        <f t="shared" si="20"/>
        <v>-83511570.530000001</v>
      </c>
      <c r="J310" s="39"/>
    </row>
    <row r="311" spans="1:10" ht="12.75" customHeight="1" x14ac:dyDescent="0.25">
      <c r="A311" s="24" t="s">
        <v>227</v>
      </c>
      <c r="B311" s="25" t="s">
        <v>5</v>
      </c>
      <c r="C311" s="26">
        <v>59812981.509999998</v>
      </c>
      <c r="D311" s="26">
        <v>0</v>
      </c>
      <c r="E311" s="26"/>
      <c r="F311" s="27">
        <f t="shared" si="18"/>
        <v>0</v>
      </c>
      <c r="G311" s="27" t="str">
        <f t="shared" si="19"/>
        <v>x</v>
      </c>
      <c r="H311" s="28">
        <f t="shared" si="20"/>
        <v>-59812981.509999998</v>
      </c>
      <c r="J311" s="39"/>
    </row>
    <row r="312" spans="1:10" ht="12.75" customHeight="1" x14ac:dyDescent="0.25">
      <c r="A312" s="22" t="s">
        <v>345</v>
      </c>
      <c r="B312" s="17" t="s">
        <v>442</v>
      </c>
      <c r="C312" s="18">
        <v>1668005.44</v>
      </c>
      <c r="D312" s="18">
        <v>4140529</v>
      </c>
      <c r="E312" s="18">
        <v>1965382.67</v>
      </c>
      <c r="F312" s="19">
        <f t="shared" si="18"/>
        <v>117.82831295802009</v>
      </c>
      <c r="G312" s="19">
        <f t="shared" si="19"/>
        <v>47.466946131762391</v>
      </c>
      <c r="H312" s="20">
        <f t="shared" si="20"/>
        <v>297377.23</v>
      </c>
      <c r="J312" s="39"/>
    </row>
    <row r="313" spans="1:10" ht="12.75" customHeight="1" x14ac:dyDescent="0.25">
      <c r="A313" s="24" t="s">
        <v>226</v>
      </c>
      <c r="B313" s="25" t="s">
        <v>4</v>
      </c>
      <c r="C313" s="26">
        <v>1668005.44</v>
      </c>
      <c r="D313" s="26">
        <v>4132529</v>
      </c>
      <c r="E313" s="26">
        <v>1965382.67</v>
      </c>
      <c r="F313" s="27">
        <f t="shared" si="18"/>
        <v>117.82831295802009</v>
      </c>
      <c r="G313" s="27">
        <f t="shared" si="19"/>
        <v>47.558835521783386</v>
      </c>
      <c r="H313" s="28">
        <f t="shared" si="20"/>
        <v>297377.23</v>
      </c>
      <c r="J313" s="39"/>
    </row>
    <row r="314" spans="1:10" ht="12.75" customHeight="1" x14ac:dyDescent="0.25">
      <c r="A314" s="24" t="s">
        <v>227</v>
      </c>
      <c r="B314" s="25" t="s">
        <v>5</v>
      </c>
      <c r="C314" s="26"/>
      <c r="D314" s="26">
        <v>8000</v>
      </c>
      <c r="E314" s="26"/>
      <c r="F314" s="27" t="str">
        <f t="shared" si="18"/>
        <v>x</v>
      </c>
      <c r="G314" s="27">
        <f t="shared" si="19"/>
        <v>0</v>
      </c>
      <c r="H314" s="28">
        <f t="shared" si="20"/>
        <v>0</v>
      </c>
      <c r="J314" s="39"/>
    </row>
    <row r="315" spans="1:10" ht="12.75" customHeight="1" x14ac:dyDescent="0.25">
      <c r="A315" s="22" t="s">
        <v>346</v>
      </c>
      <c r="B315" s="17" t="s">
        <v>124</v>
      </c>
      <c r="C315" s="18">
        <v>2350271.7400000002</v>
      </c>
      <c r="D315" s="18">
        <v>435505434</v>
      </c>
      <c r="E315" s="18">
        <v>86603933.040000007</v>
      </c>
      <c r="F315" s="19">
        <f t="shared" si="18"/>
        <v>3684.8476525527212</v>
      </c>
      <c r="G315" s="19">
        <f t="shared" si="19"/>
        <v>19.885844418648517</v>
      </c>
      <c r="H315" s="20">
        <f t="shared" si="20"/>
        <v>84253661.300000012</v>
      </c>
      <c r="J315" s="39"/>
    </row>
    <row r="316" spans="1:10" ht="12.75" customHeight="1" x14ac:dyDescent="0.25">
      <c r="A316" s="24" t="s">
        <v>226</v>
      </c>
      <c r="B316" s="25" t="s">
        <v>4</v>
      </c>
      <c r="C316" s="26">
        <v>2153929.54</v>
      </c>
      <c r="D316" s="26">
        <v>299605434</v>
      </c>
      <c r="E316" s="26">
        <v>86597555.040000007</v>
      </c>
      <c r="F316" s="27">
        <f t="shared" si="18"/>
        <v>4020.4451181815357</v>
      </c>
      <c r="G316" s="27">
        <f t="shared" si="19"/>
        <v>28.903866623460512</v>
      </c>
      <c r="H316" s="28">
        <f t="shared" si="20"/>
        <v>84443625.5</v>
      </c>
      <c r="J316" s="39"/>
    </row>
    <row r="317" spans="1:10" ht="12.75" customHeight="1" x14ac:dyDescent="0.25">
      <c r="A317" s="24" t="s">
        <v>227</v>
      </c>
      <c r="B317" s="25" t="s">
        <v>5</v>
      </c>
      <c r="C317" s="26">
        <v>196342.2</v>
      </c>
      <c r="D317" s="26">
        <v>135900000</v>
      </c>
      <c r="E317" s="26">
        <v>6378</v>
      </c>
      <c r="F317" s="27">
        <f t="shared" si="18"/>
        <v>3.2484101736661808</v>
      </c>
      <c r="G317" s="27">
        <f t="shared" si="19"/>
        <v>4.6931567328918318E-3</v>
      </c>
      <c r="H317" s="28">
        <f t="shared" si="20"/>
        <v>-189964.2</v>
      </c>
      <c r="J317" s="39"/>
    </row>
    <row r="318" spans="1:10" ht="12.75" customHeight="1" x14ac:dyDescent="0.25">
      <c r="A318" s="22" t="s">
        <v>347</v>
      </c>
      <c r="B318" s="17" t="s">
        <v>125</v>
      </c>
      <c r="C318" s="18">
        <v>9201759.7599999998</v>
      </c>
      <c r="D318" s="18">
        <v>29532500</v>
      </c>
      <c r="E318" s="18">
        <v>9133965.5600000005</v>
      </c>
      <c r="F318" s="19">
        <f t="shared" si="18"/>
        <v>99.263247446486275</v>
      </c>
      <c r="G318" s="19">
        <f t="shared" si="19"/>
        <v>30.928521323965125</v>
      </c>
      <c r="H318" s="20">
        <f t="shared" si="20"/>
        <v>-67794.199999999255</v>
      </c>
      <c r="J318" s="39"/>
    </row>
    <row r="319" spans="1:10" ht="12.75" customHeight="1" x14ac:dyDescent="0.25">
      <c r="A319" s="24" t="s">
        <v>226</v>
      </c>
      <c r="B319" s="25" t="s">
        <v>4</v>
      </c>
      <c r="C319" s="26">
        <v>9129578.8900000006</v>
      </c>
      <c r="D319" s="26">
        <v>29082500</v>
      </c>
      <c r="E319" s="26">
        <v>9057189.8800000008</v>
      </c>
      <c r="F319" s="27">
        <f t="shared" si="18"/>
        <v>99.207093658182956</v>
      </c>
      <c r="G319" s="27">
        <f t="shared" si="19"/>
        <v>31.143092512679448</v>
      </c>
      <c r="H319" s="28">
        <f t="shared" si="20"/>
        <v>-72389.009999999776</v>
      </c>
      <c r="J319" s="39"/>
    </row>
    <row r="320" spans="1:10" ht="12.75" customHeight="1" x14ac:dyDescent="0.25">
      <c r="A320" s="24" t="s">
        <v>227</v>
      </c>
      <c r="B320" s="25" t="s">
        <v>5</v>
      </c>
      <c r="C320" s="26">
        <v>72180.87</v>
      </c>
      <c r="D320" s="26">
        <v>450000</v>
      </c>
      <c r="E320" s="26">
        <v>76775.679999999993</v>
      </c>
      <c r="F320" s="27">
        <f t="shared" si="18"/>
        <v>106.36568941327529</v>
      </c>
      <c r="G320" s="27">
        <f t="shared" si="19"/>
        <v>17.061262222222222</v>
      </c>
      <c r="H320" s="28">
        <f t="shared" si="20"/>
        <v>4594.8099999999977</v>
      </c>
      <c r="J320" s="39"/>
    </row>
    <row r="321" spans="1:10" ht="12.75" customHeight="1" x14ac:dyDescent="0.25">
      <c r="A321" s="16" t="s">
        <v>348</v>
      </c>
      <c r="B321" s="17" t="s">
        <v>126</v>
      </c>
      <c r="C321" s="18">
        <v>6175935582.0500002</v>
      </c>
      <c r="D321" s="18">
        <v>16124573259</v>
      </c>
      <c r="E321" s="18">
        <v>6588331522.6700001</v>
      </c>
      <c r="F321" s="19">
        <f t="shared" si="18"/>
        <v>106.67746506000815</v>
      </c>
      <c r="G321" s="19">
        <f t="shared" si="19"/>
        <v>40.858951222121149</v>
      </c>
      <c r="H321" s="20">
        <f t="shared" si="20"/>
        <v>412395940.61999989</v>
      </c>
      <c r="J321" s="39"/>
    </row>
    <row r="322" spans="1:10" ht="12.75" customHeight="1" x14ac:dyDescent="0.25">
      <c r="A322" s="22" t="s">
        <v>349</v>
      </c>
      <c r="B322" s="17" t="s">
        <v>127</v>
      </c>
      <c r="C322" s="18">
        <v>3806147947.8400002</v>
      </c>
      <c r="D322" s="18">
        <v>10155529012</v>
      </c>
      <c r="E322" s="18">
        <v>4059673769.2800002</v>
      </c>
      <c r="F322" s="19">
        <f t="shared" si="18"/>
        <v>106.66095550972673</v>
      </c>
      <c r="G322" s="19">
        <f t="shared" si="19"/>
        <v>39.975010307025848</v>
      </c>
      <c r="H322" s="20">
        <f t="shared" si="20"/>
        <v>253525821.44000006</v>
      </c>
      <c r="J322" s="39"/>
    </row>
    <row r="323" spans="1:10" ht="12.75" customHeight="1" x14ac:dyDescent="0.25">
      <c r="A323" s="24" t="s">
        <v>226</v>
      </c>
      <c r="B323" s="25" t="s">
        <v>4</v>
      </c>
      <c r="C323" s="26">
        <v>3794536042.8000002</v>
      </c>
      <c r="D323" s="26">
        <v>10079326066</v>
      </c>
      <c r="E323" s="26">
        <v>4062158999.3899999</v>
      </c>
      <c r="F323" s="27">
        <f t="shared" si="18"/>
        <v>107.0528505612117</v>
      </c>
      <c r="G323" s="27">
        <f t="shared" si="19"/>
        <v>40.301890947775199</v>
      </c>
      <c r="H323" s="28">
        <f t="shared" si="20"/>
        <v>267622956.58999968</v>
      </c>
      <c r="J323" s="39"/>
    </row>
    <row r="324" spans="1:10" ht="12.75" customHeight="1" x14ac:dyDescent="0.25">
      <c r="A324" s="24" t="s">
        <v>227</v>
      </c>
      <c r="B324" s="25" t="s">
        <v>5</v>
      </c>
      <c r="C324" s="26">
        <v>11611905.039999999</v>
      </c>
      <c r="D324" s="26">
        <v>76202946</v>
      </c>
      <c r="E324" s="26">
        <v>-2485230.11</v>
      </c>
      <c r="F324" s="27">
        <f t="shared" si="18"/>
        <v>-21.402432257575541</v>
      </c>
      <c r="G324" s="27">
        <f t="shared" si="19"/>
        <v>-3.2613307496012029</v>
      </c>
      <c r="H324" s="28">
        <f t="shared" si="20"/>
        <v>-14097135.149999999</v>
      </c>
      <c r="J324" s="39"/>
    </row>
    <row r="325" spans="1:10" ht="12.75" customHeight="1" x14ac:dyDescent="0.25">
      <c r="A325" s="22" t="s">
        <v>350</v>
      </c>
      <c r="B325" s="17" t="s">
        <v>128</v>
      </c>
      <c r="C325" s="18">
        <v>1965582577.8299999</v>
      </c>
      <c r="D325" s="18">
        <v>4682055197</v>
      </c>
      <c r="E325" s="18">
        <v>2056794513.4000001</v>
      </c>
      <c r="F325" s="19">
        <f t="shared" si="18"/>
        <v>104.64045299336637</v>
      </c>
      <c r="G325" s="19">
        <f t="shared" si="19"/>
        <v>43.929309392120778</v>
      </c>
      <c r="H325" s="20">
        <f t="shared" si="20"/>
        <v>91211935.570000172</v>
      </c>
      <c r="J325" s="39"/>
    </row>
    <row r="326" spans="1:10" ht="12.75" customHeight="1" x14ac:dyDescent="0.25">
      <c r="A326" s="24" t="s">
        <v>226</v>
      </c>
      <c r="B326" s="25" t="s">
        <v>4</v>
      </c>
      <c r="C326" s="26">
        <v>1858729213.4400001</v>
      </c>
      <c r="D326" s="26">
        <v>4500161015</v>
      </c>
      <c r="E326" s="26">
        <v>2000384998.1600001</v>
      </c>
      <c r="F326" s="27">
        <f t="shared" si="18"/>
        <v>107.6211092877716</v>
      </c>
      <c r="G326" s="27">
        <f t="shared" si="19"/>
        <v>44.451409438290959</v>
      </c>
      <c r="H326" s="28">
        <f t="shared" si="20"/>
        <v>141655784.72000003</v>
      </c>
      <c r="J326" s="39"/>
    </row>
    <row r="327" spans="1:10" ht="12.75" customHeight="1" x14ac:dyDescent="0.25">
      <c r="A327" s="24" t="s">
        <v>227</v>
      </c>
      <c r="B327" s="25" t="s">
        <v>5</v>
      </c>
      <c r="C327" s="26">
        <v>106853364.39</v>
      </c>
      <c r="D327" s="26">
        <v>181894182</v>
      </c>
      <c r="E327" s="26">
        <v>56409515.240000002</v>
      </c>
      <c r="F327" s="27">
        <f t="shared" si="18"/>
        <v>52.791520006906921</v>
      </c>
      <c r="G327" s="27">
        <f t="shared" si="19"/>
        <v>31.012270222034921</v>
      </c>
      <c r="H327" s="28">
        <f t="shared" si="20"/>
        <v>-50443849.149999999</v>
      </c>
      <c r="J327" s="39"/>
    </row>
    <row r="328" spans="1:10" ht="12.75" customHeight="1" x14ac:dyDescent="0.25">
      <c r="A328" s="22" t="s">
        <v>351</v>
      </c>
      <c r="B328" s="17" t="s">
        <v>129</v>
      </c>
      <c r="C328" s="18">
        <v>200737676.37</v>
      </c>
      <c r="D328" s="18">
        <v>575944700</v>
      </c>
      <c r="E328" s="18">
        <v>218212564.72</v>
      </c>
      <c r="F328" s="19">
        <f t="shared" si="18"/>
        <v>108.70533557327337</v>
      </c>
      <c r="G328" s="19">
        <f t="shared" si="19"/>
        <v>37.887763307831463</v>
      </c>
      <c r="H328" s="20">
        <f t="shared" si="20"/>
        <v>17474888.349999994</v>
      </c>
      <c r="J328" s="39"/>
    </row>
    <row r="329" spans="1:10" ht="12.75" customHeight="1" x14ac:dyDescent="0.25">
      <c r="A329" s="24" t="s">
        <v>226</v>
      </c>
      <c r="B329" s="25" t="s">
        <v>4</v>
      </c>
      <c r="C329" s="26">
        <v>195545285.90000001</v>
      </c>
      <c r="D329" s="26">
        <v>550193606</v>
      </c>
      <c r="E329" s="26">
        <v>213697578.38999999</v>
      </c>
      <c r="F329" s="27">
        <f t="shared" si="18"/>
        <v>109.28290979066757</v>
      </c>
      <c r="G329" s="27">
        <f t="shared" si="19"/>
        <v>38.840432905721549</v>
      </c>
      <c r="H329" s="28">
        <f t="shared" si="20"/>
        <v>18152292.48999998</v>
      </c>
      <c r="J329" s="39"/>
    </row>
    <row r="330" spans="1:10" ht="12.75" customHeight="1" x14ac:dyDescent="0.25">
      <c r="A330" s="24" t="s">
        <v>227</v>
      </c>
      <c r="B330" s="25" t="s">
        <v>5</v>
      </c>
      <c r="C330" s="26">
        <v>5192390.47</v>
      </c>
      <c r="D330" s="26">
        <v>25751094</v>
      </c>
      <c r="E330" s="26">
        <v>4514986.33</v>
      </c>
      <c r="F330" s="27">
        <f t="shared" si="18"/>
        <v>86.95390603010641</v>
      </c>
      <c r="G330" s="27">
        <f t="shared" si="19"/>
        <v>17.533182590223156</v>
      </c>
      <c r="H330" s="28">
        <f t="shared" si="20"/>
        <v>-677404.13999999966</v>
      </c>
      <c r="J330" s="39"/>
    </row>
    <row r="331" spans="1:10" ht="12.75" customHeight="1" x14ac:dyDescent="0.25">
      <c r="A331" s="22" t="s">
        <v>352</v>
      </c>
      <c r="B331" s="17" t="s">
        <v>130</v>
      </c>
      <c r="C331" s="18">
        <v>6607570.6299999999</v>
      </c>
      <c r="D331" s="18">
        <v>16978129</v>
      </c>
      <c r="E331" s="18">
        <v>7300648.3499999996</v>
      </c>
      <c r="F331" s="19">
        <f t="shared" si="18"/>
        <v>110.48914584209295</v>
      </c>
      <c r="G331" s="19">
        <f t="shared" si="19"/>
        <v>43.000311459525371</v>
      </c>
      <c r="H331" s="20">
        <f t="shared" si="20"/>
        <v>693077.71999999974</v>
      </c>
      <c r="J331" s="39"/>
    </row>
    <row r="332" spans="1:10" ht="12.75" customHeight="1" x14ac:dyDescent="0.25">
      <c r="A332" s="24" t="s">
        <v>226</v>
      </c>
      <c r="B332" s="25" t="s">
        <v>4</v>
      </c>
      <c r="C332" s="26">
        <v>6592447.6799999997</v>
      </c>
      <c r="D332" s="26">
        <v>16880629</v>
      </c>
      <c r="E332" s="26">
        <v>7271975</v>
      </c>
      <c r="F332" s="27">
        <f t="shared" si="18"/>
        <v>110.30766345042879</v>
      </c>
      <c r="G332" s="27">
        <f t="shared" si="19"/>
        <v>43.078815368787502</v>
      </c>
      <c r="H332" s="28">
        <f t="shared" si="20"/>
        <v>679527.3200000003</v>
      </c>
      <c r="J332" s="39"/>
    </row>
    <row r="333" spans="1:10" ht="12.75" customHeight="1" x14ac:dyDescent="0.25">
      <c r="A333" s="24" t="s">
        <v>227</v>
      </c>
      <c r="B333" s="25" t="s">
        <v>5</v>
      </c>
      <c r="C333" s="26">
        <v>15122.95</v>
      </c>
      <c r="D333" s="26">
        <v>97500</v>
      </c>
      <c r="E333" s="26">
        <v>28673.35</v>
      </c>
      <c r="F333" s="27">
        <f t="shared" si="18"/>
        <v>189.60156583206319</v>
      </c>
      <c r="G333" s="27">
        <f t="shared" si="19"/>
        <v>29.4085641025641</v>
      </c>
      <c r="H333" s="28">
        <f t="shared" si="20"/>
        <v>13550.399999999998</v>
      </c>
      <c r="J333" s="39"/>
    </row>
    <row r="334" spans="1:10" ht="12.75" customHeight="1" x14ac:dyDescent="0.25">
      <c r="A334" s="22" t="s">
        <v>353</v>
      </c>
      <c r="B334" s="17" t="s">
        <v>131</v>
      </c>
      <c r="C334" s="18">
        <v>21347053.079999998</v>
      </c>
      <c r="D334" s="18">
        <v>89912980</v>
      </c>
      <c r="E334" s="18">
        <v>21680591.640000001</v>
      </c>
      <c r="F334" s="19">
        <f t="shared" si="18"/>
        <v>101.56245716329104</v>
      </c>
      <c r="G334" s="19">
        <f t="shared" si="19"/>
        <v>24.112860723779818</v>
      </c>
      <c r="H334" s="20">
        <f t="shared" si="20"/>
        <v>333538.56000000238</v>
      </c>
      <c r="J334" s="39"/>
    </row>
    <row r="335" spans="1:10" ht="12.75" customHeight="1" x14ac:dyDescent="0.25">
      <c r="A335" s="24" t="s">
        <v>226</v>
      </c>
      <c r="B335" s="25" t="s">
        <v>4</v>
      </c>
      <c r="C335" s="26">
        <v>20670985.890000001</v>
      </c>
      <c r="D335" s="26">
        <v>89028869</v>
      </c>
      <c r="E335" s="26">
        <v>21549621.899999999</v>
      </c>
      <c r="F335" s="27">
        <f t="shared" si="18"/>
        <v>104.25057621671085</v>
      </c>
      <c r="G335" s="27">
        <f t="shared" si="19"/>
        <v>24.205206852622151</v>
      </c>
      <c r="H335" s="28">
        <f t="shared" si="20"/>
        <v>878636.00999999791</v>
      </c>
      <c r="J335" s="39"/>
    </row>
    <row r="336" spans="1:10" ht="12.75" customHeight="1" x14ac:dyDescent="0.25">
      <c r="A336" s="24" t="s">
        <v>227</v>
      </c>
      <c r="B336" s="25" t="s">
        <v>5</v>
      </c>
      <c r="C336" s="26">
        <v>676067.19</v>
      </c>
      <c r="D336" s="26">
        <v>884111</v>
      </c>
      <c r="E336" s="26">
        <v>130969.74</v>
      </c>
      <c r="F336" s="27">
        <f t="shared" si="18"/>
        <v>19.372296413319511</v>
      </c>
      <c r="G336" s="27">
        <f t="shared" si="19"/>
        <v>14.813721353992882</v>
      </c>
      <c r="H336" s="28">
        <f t="shared" si="20"/>
        <v>-545097.44999999995</v>
      </c>
      <c r="J336" s="39"/>
    </row>
    <row r="337" spans="1:10" ht="12.75" customHeight="1" x14ac:dyDescent="0.25">
      <c r="A337" s="22" t="s">
        <v>354</v>
      </c>
      <c r="B337" s="17" t="s">
        <v>132</v>
      </c>
      <c r="C337" s="18">
        <v>79736530.629999995</v>
      </c>
      <c r="D337" s="18">
        <v>148775960</v>
      </c>
      <c r="E337" s="18">
        <v>62038786.799999997</v>
      </c>
      <c r="F337" s="19">
        <f t="shared" si="18"/>
        <v>77.804723016953773</v>
      </c>
      <c r="G337" s="19">
        <f t="shared" si="19"/>
        <v>41.699469995018013</v>
      </c>
      <c r="H337" s="20">
        <f t="shared" si="20"/>
        <v>-17697743.829999998</v>
      </c>
      <c r="J337" s="39"/>
    </row>
    <row r="338" spans="1:10" ht="12.75" customHeight="1" x14ac:dyDescent="0.25">
      <c r="A338" s="24" t="s">
        <v>226</v>
      </c>
      <c r="B338" s="25" t="s">
        <v>4</v>
      </c>
      <c r="C338" s="26">
        <v>37192276.710000001</v>
      </c>
      <c r="D338" s="26">
        <v>123878786</v>
      </c>
      <c r="E338" s="26">
        <v>38726047.229999997</v>
      </c>
      <c r="F338" s="27">
        <f t="shared" si="18"/>
        <v>104.12389521609362</v>
      </c>
      <c r="G338" s="27">
        <f t="shared" si="19"/>
        <v>31.261242122602006</v>
      </c>
      <c r="H338" s="28">
        <f t="shared" si="20"/>
        <v>1533770.5199999958</v>
      </c>
      <c r="J338" s="39"/>
    </row>
    <row r="339" spans="1:10" ht="12.75" customHeight="1" x14ac:dyDescent="0.25">
      <c r="A339" s="24" t="s">
        <v>227</v>
      </c>
      <c r="B339" s="25" t="s">
        <v>5</v>
      </c>
      <c r="C339" s="26">
        <v>42544253.920000002</v>
      </c>
      <c r="D339" s="26">
        <v>24897174</v>
      </c>
      <c r="E339" s="26">
        <v>23312739.57</v>
      </c>
      <c r="F339" s="27">
        <f t="shared" si="18"/>
        <v>54.796447045086651</v>
      </c>
      <c r="G339" s="27">
        <f t="shared" si="19"/>
        <v>93.636087252312251</v>
      </c>
      <c r="H339" s="28">
        <f t="shared" si="20"/>
        <v>-19231514.350000001</v>
      </c>
      <c r="J339" s="39"/>
    </row>
    <row r="340" spans="1:10" ht="12.75" customHeight="1" x14ac:dyDescent="0.25">
      <c r="A340" s="22" t="s">
        <v>355</v>
      </c>
      <c r="B340" s="17" t="s">
        <v>133</v>
      </c>
      <c r="C340" s="18">
        <v>10494120.49</v>
      </c>
      <c r="D340" s="18">
        <v>26164729</v>
      </c>
      <c r="E340" s="18">
        <v>9947978.0800000001</v>
      </c>
      <c r="F340" s="19">
        <f t="shared" si="18"/>
        <v>94.79572956570847</v>
      </c>
      <c r="G340" s="19">
        <f t="shared" si="19"/>
        <v>38.020566083447683</v>
      </c>
      <c r="H340" s="20">
        <f t="shared" si="20"/>
        <v>-546142.41000000015</v>
      </c>
      <c r="J340" s="39"/>
    </row>
    <row r="341" spans="1:10" ht="12.75" customHeight="1" x14ac:dyDescent="0.25">
      <c r="A341" s="24" t="s">
        <v>226</v>
      </c>
      <c r="B341" s="25" t="s">
        <v>4</v>
      </c>
      <c r="C341" s="26">
        <v>10479400.34</v>
      </c>
      <c r="D341" s="26">
        <v>25974715</v>
      </c>
      <c r="E341" s="26">
        <v>9909410.3100000005</v>
      </c>
      <c r="F341" s="27">
        <f t="shared" si="18"/>
        <v>94.560852610770667</v>
      </c>
      <c r="G341" s="27">
        <f t="shared" si="19"/>
        <v>38.150217663600934</v>
      </c>
      <c r="H341" s="28">
        <f t="shared" si="20"/>
        <v>-569990.02999999933</v>
      </c>
      <c r="J341" s="39"/>
    </row>
    <row r="342" spans="1:10" ht="12.75" customHeight="1" x14ac:dyDescent="0.25">
      <c r="A342" s="24" t="s">
        <v>227</v>
      </c>
      <c r="B342" s="25" t="s">
        <v>5</v>
      </c>
      <c r="C342" s="26">
        <v>14720.15</v>
      </c>
      <c r="D342" s="26">
        <v>190014</v>
      </c>
      <c r="E342" s="26">
        <v>38567.769999999997</v>
      </c>
      <c r="F342" s="27">
        <f t="shared" si="18"/>
        <v>262.00663716062678</v>
      </c>
      <c r="G342" s="27">
        <f t="shared" si="19"/>
        <v>20.297330722999359</v>
      </c>
      <c r="H342" s="28">
        <f t="shared" si="20"/>
        <v>23847.619999999995</v>
      </c>
      <c r="J342" s="39"/>
    </row>
    <row r="343" spans="1:10" ht="12.75" customHeight="1" x14ac:dyDescent="0.25">
      <c r="A343" s="22" t="s">
        <v>356</v>
      </c>
      <c r="B343" s="17" t="s">
        <v>134</v>
      </c>
      <c r="C343" s="18">
        <v>12841959.07</v>
      </c>
      <c r="D343" s="18">
        <v>85526348</v>
      </c>
      <c r="E343" s="18">
        <v>14378717.25</v>
      </c>
      <c r="F343" s="19">
        <f t="shared" si="18"/>
        <v>111.96669582595081</v>
      </c>
      <c r="G343" s="19">
        <f t="shared" si="19"/>
        <v>16.812032299099219</v>
      </c>
      <c r="H343" s="20">
        <f t="shared" si="20"/>
        <v>1536758.1799999997</v>
      </c>
      <c r="J343" s="39"/>
    </row>
    <row r="344" spans="1:10" ht="12.75" customHeight="1" x14ac:dyDescent="0.25">
      <c r="A344" s="24" t="s">
        <v>226</v>
      </c>
      <c r="B344" s="25" t="s">
        <v>4</v>
      </c>
      <c r="C344" s="26">
        <v>12527120.539999999</v>
      </c>
      <c r="D344" s="26">
        <v>40284611</v>
      </c>
      <c r="E344" s="26">
        <v>14148135.07</v>
      </c>
      <c r="F344" s="27">
        <f t="shared" si="18"/>
        <v>112.94004096810583</v>
      </c>
      <c r="G344" s="27">
        <f t="shared" si="19"/>
        <v>35.120446043279408</v>
      </c>
      <c r="H344" s="28">
        <f t="shared" si="20"/>
        <v>1621014.5300000012</v>
      </c>
      <c r="J344" s="39"/>
    </row>
    <row r="345" spans="1:10" ht="12.75" customHeight="1" x14ac:dyDescent="0.25">
      <c r="A345" s="24" t="s">
        <v>227</v>
      </c>
      <c r="B345" s="25" t="s">
        <v>5</v>
      </c>
      <c r="C345" s="26">
        <v>314838.53000000003</v>
      </c>
      <c r="D345" s="26">
        <v>45241737</v>
      </c>
      <c r="E345" s="26">
        <v>230582.18</v>
      </c>
      <c r="F345" s="27">
        <f t="shared" si="18"/>
        <v>73.238234214852909</v>
      </c>
      <c r="G345" s="27">
        <f t="shared" si="19"/>
        <v>0.5096669475798421</v>
      </c>
      <c r="H345" s="28">
        <f t="shared" si="20"/>
        <v>-84256.350000000035</v>
      </c>
      <c r="J345" s="39"/>
    </row>
    <row r="346" spans="1:10" ht="12.75" customHeight="1" x14ac:dyDescent="0.25">
      <c r="A346" s="22" t="s">
        <v>357</v>
      </c>
      <c r="B346" s="17" t="s">
        <v>135</v>
      </c>
      <c r="C346" s="18">
        <v>13901710.08</v>
      </c>
      <c r="D346" s="18">
        <v>35909782</v>
      </c>
      <c r="E346" s="18">
        <v>16641087.02</v>
      </c>
      <c r="F346" s="19">
        <f t="shared" si="18"/>
        <v>119.70532347628991</v>
      </c>
      <c r="G346" s="19">
        <f t="shared" si="19"/>
        <v>46.341375784458954</v>
      </c>
      <c r="H346" s="20">
        <f t="shared" si="20"/>
        <v>2739376.9399999995</v>
      </c>
      <c r="J346" s="39"/>
    </row>
    <row r="347" spans="1:10" ht="12.75" customHeight="1" x14ac:dyDescent="0.25">
      <c r="A347" s="24" t="s">
        <v>226</v>
      </c>
      <c r="B347" s="25" t="s">
        <v>4</v>
      </c>
      <c r="C347" s="26">
        <v>13893678.08</v>
      </c>
      <c r="D347" s="26">
        <v>35376782</v>
      </c>
      <c r="E347" s="26">
        <v>16639526.59</v>
      </c>
      <c r="F347" s="27">
        <f t="shared" si="18"/>
        <v>119.76329445802159</v>
      </c>
      <c r="G347" s="27">
        <f t="shared" si="19"/>
        <v>47.035161620975025</v>
      </c>
      <c r="H347" s="28">
        <f t="shared" si="20"/>
        <v>2745848.51</v>
      </c>
      <c r="J347" s="39"/>
    </row>
    <row r="348" spans="1:10" ht="12.75" customHeight="1" x14ac:dyDescent="0.25">
      <c r="A348" s="24" t="s">
        <v>227</v>
      </c>
      <c r="B348" s="25" t="s">
        <v>5</v>
      </c>
      <c r="C348" s="26">
        <v>8032</v>
      </c>
      <c r="D348" s="26">
        <v>533000</v>
      </c>
      <c r="E348" s="26">
        <v>1560.43</v>
      </c>
      <c r="F348" s="27">
        <f t="shared" si="18"/>
        <v>19.427664342629484</v>
      </c>
      <c r="G348" s="27">
        <f t="shared" si="19"/>
        <v>0.29276360225140713</v>
      </c>
      <c r="H348" s="28">
        <f t="shared" si="20"/>
        <v>-6471.57</v>
      </c>
      <c r="J348" s="39"/>
    </row>
    <row r="349" spans="1:10" ht="12.75" customHeight="1" x14ac:dyDescent="0.25">
      <c r="A349" s="22" t="s">
        <v>358</v>
      </c>
      <c r="B349" s="17" t="s">
        <v>136</v>
      </c>
      <c r="C349" s="18">
        <v>7674168.75</v>
      </c>
      <c r="D349" s="18">
        <v>30658974</v>
      </c>
      <c r="E349" s="18">
        <v>9553692.75</v>
      </c>
      <c r="F349" s="19">
        <f t="shared" si="18"/>
        <v>124.49156464014426</v>
      </c>
      <c r="G349" s="19">
        <f t="shared" si="19"/>
        <v>31.16116263381808</v>
      </c>
      <c r="H349" s="20">
        <f t="shared" si="20"/>
        <v>1879524</v>
      </c>
      <c r="J349" s="39"/>
    </row>
    <row r="350" spans="1:10" ht="12.75" customHeight="1" x14ac:dyDescent="0.25">
      <c r="A350" s="24" t="s">
        <v>226</v>
      </c>
      <c r="B350" s="25" t="s">
        <v>4</v>
      </c>
      <c r="C350" s="26">
        <v>7032786.5800000001</v>
      </c>
      <c r="D350" s="26">
        <v>28249174</v>
      </c>
      <c r="E350" s="26">
        <v>9172105.7599999998</v>
      </c>
      <c r="F350" s="27">
        <f t="shared" si="18"/>
        <v>130.4192250918554</v>
      </c>
      <c r="G350" s="27">
        <f t="shared" si="19"/>
        <v>32.468580355659249</v>
      </c>
      <c r="H350" s="28">
        <f t="shared" si="20"/>
        <v>2139319.1799999997</v>
      </c>
      <c r="J350" s="39"/>
    </row>
    <row r="351" spans="1:10" ht="12.75" customHeight="1" x14ac:dyDescent="0.25">
      <c r="A351" s="24" t="s">
        <v>227</v>
      </c>
      <c r="B351" s="25" t="s">
        <v>5</v>
      </c>
      <c r="C351" s="26">
        <v>641382.17000000004</v>
      </c>
      <c r="D351" s="26">
        <v>2409800</v>
      </c>
      <c r="E351" s="26">
        <v>381586.99</v>
      </c>
      <c r="F351" s="27">
        <f t="shared" si="18"/>
        <v>59.494480490469506</v>
      </c>
      <c r="G351" s="27">
        <f t="shared" si="19"/>
        <v>15.83479915345672</v>
      </c>
      <c r="H351" s="28">
        <f t="shared" si="20"/>
        <v>-259795.18000000005</v>
      </c>
      <c r="J351" s="39"/>
    </row>
    <row r="352" spans="1:10" ht="12.75" customHeight="1" x14ac:dyDescent="0.25">
      <c r="A352" s="22" t="s">
        <v>359</v>
      </c>
      <c r="B352" s="17" t="s">
        <v>137</v>
      </c>
      <c r="C352" s="18">
        <v>9279483.1500000004</v>
      </c>
      <c r="D352" s="18">
        <v>55219001</v>
      </c>
      <c r="E352" s="18">
        <v>7869307.1799999997</v>
      </c>
      <c r="F352" s="19">
        <f t="shared" si="18"/>
        <v>84.803291872996184</v>
      </c>
      <c r="G352" s="19">
        <f t="shared" si="19"/>
        <v>14.2510857449232</v>
      </c>
      <c r="H352" s="20">
        <f t="shared" si="20"/>
        <v>-1410175.9700000007</v>
      </c>
      <c r="J352" s="39"/>
    </row>
    <row r="353" spans="1:10" ht="12.75" customHeight="1" x14ac:dyDescent="0.25">
      <c r="A353" s="24" t="s">
        <v>226</v>
      </c>
      <c r="B353" s="25" t="s">
        <v>4</v>
      </c>
      <c r="C353" s="26">
        <v>9178324.1699999999</v>
      </c>
      <c r="D353" s="26">
        <v>48894259</v>
      </c>
      <c r="E353" s="26">
        <v>7775582.1200000001</v>
      </c>
      <c r="F353" s="27">
        <f t="shared" si="18"/>
        <v>84.716795528044642</v>
      </c>
      <c r="G353" s="27">
        <f t="shared" si="19"/>
        <v>15.902852970938778</v>
      </c>
      <c r="H353" s="28">
        <f t="shared" si="20"/>
        <v>-1402742.0499999998</v>
      </c>
      <c r="J353" s="39"/>
    </row>
    <row r="354" spans="1:10" ht="12.75" customHeight="1" x14ac:dyDescent="0.25">
      <c r="A354" s="24" t="s">
        <v>227</v>
      </c>
      <c r="B354" s="25" t="s">
        <v>5</v>
      </c>
      <c r="C354" s="26">
        <v>101158.98</v>
      </c>
      <c r="D354" s="26">
        <v>6324742</v>
      </c>
      <c r="E354" s="26">
        <v>93725.06</v>
      </c>
      <c r="F354" s="27">
        <f t="shared" si="18"/>
        <v>92.651250536531705</v>
      </c>
      <c r="G354" s="27">
        <f t="shared" si="19"/>
        <v>1.4818795770641711</v>
      </c>
      <c r="H354" s="28">
        <f t="shared" si="20"/>
        <v>-7433.9199999999983</v>
      </c>
      <c r="J354" s="39"/>
    </row>
    <row r="355" spans="1:10" ht="12.75" customHeight="1" x14ac:dyDescent="0.25">
      <c r="A355" s="22" t="s">
        <v>360</v>
      </c>
      <c r="B355" s="17" t="s">
        <v>138</v>
      </c>
      <c r="C355" s="18">
        <v>31248579.649999999</v>
      </c>
      <c r="D355" s="18">
        <v>166417437</v>
      </c>
      <c r="E355" s="18">
        <v>90919121.349999994</v>
      </c>
      <c r="F355" s="19">
        <f t="shared" si="18"/>
        <v>290.95441254719555</v>
      </c>
      <c r="G355" s="19">
        <f t="shared" si="19"/>
        <v>54.633170050563876</v>
      </c>
      <c r="H355" s="20">
        <f t="shared" si="20"/>
        <v>59670541.699999996</v>
      </c>
      <c r="J355" s="39"/>
    </row>
    <row r="356" spans="1:10" ht="12.75" customHeight="1" x14ac:dyDescent="0.25">
      <c r="A356" s="24" t="s">
        <v>226</v>
      </c>
      <c r="B356" s="25" t="s">
        <v>4</v>
      </c>
      <c r="C356" s="26">
        <v>30952563.59</v>
      </c>
      <c r="D356" s="26">
        <v>165459197</v>
      </c>
      <c r="E356" s="26">
        <v>90776775.709999993</v>
      </c>
      <c r="F356" s="27">
        <f t="shared" si="18"/>
        <v>293.27708332154987</v>
      </c>
      <c r="G356" s="27">
        <f t="shared" si="19"/>
        <v>54.863541801184979</v>
      </c>
      <c r="H356" s="28">
        <f t="shared" si="20"/>
        <v>59824212.11999999</v>
      </c>
      <c r="J356" s="39"/>
    </row>
    <row r="357" spans="1:10" ht="12.75" customHeight="1" x14ac:dyDescent="0.25">
      <c r="A357" s="24" t="s">
        <v>227</v>
      </c>
      <c r="B357" s="25" t="s">
        <v>5</v>
      </c>
      <c r="C357" s="26">
        <v>296016.06</v>
      </c>
      <c r="D357" s="26">
        <v>958240</v>
      </c>
      <c r="E357" s="26">
        <v>142345.64000000001</v>
      </c>
      <c r="F357" s="27">
        <f t="shared" si="18"/>
        <v>48.087134191300301</v>
      </c>
      <c r="G357" s="27">
        <f t="shared" si="19"/>
        <v>14.854904825513444</v>
      </c>
      <c r="H357" s="28">
        <f t="shared" si="20"/>
        <v>-153670.41999999998</v>
      </c>
      <c r="J357" s="39"/>
    </row>
    <row r="358" spans="1:10" ht="12.75" customHeight="1" x14ac:dyDescent="0.25">
      <c r="A358" s="22" t="s">
        <v>361</v>
      </c>
      <c r="B358" s="17" t="s">
        <v>139</v>
      </c>
      <c r="C358" s="18">
        <v>758523.46</v>
      </c>
      <c r="D358" s="18">
        <v>1915033</v>
      </c>
      <c r="E358" s="18">
        <v>763097.1</v>
      </c>
      <c r="F358" s="19">
        <f t="shared" si="18"/>
        <v>100.60296618907476</v>
      </c>
      <c r="G358" s="19">
        <f t="shared" si="19"/>
        <v>39.847725861643113</v>
      </c>
      <c r="H358" s="20">
        <f t="shared" si="20"/>
        <v>4573.640000000014</v>
      </c>
      <c r="J358" s="39"/>
    </row>
    <row r="359" spans="1:10" ht="12.75" customHeight="1" x14ac:dyDescent="0.25">
      <c r="A359" s="24" t="s">
        <v>226</v>
      </c>
      <c r="B359" s="25" t="s">
        <v>4</v>
      </c>
      <c r="C359" s="26">
        <v>758523.46</v>
      </c>
      <c r="D359" s="26">
        <v>1854332</v>
      </c>
      <c r="E359" s="26">
        <v>763097.1</v>
      </c>
      <c r="F359" s="27">
        <f t="shared" si="18"/>
        <v>100.60296618907476</v>
      </c>
      <c r="G359" s="27">
        <f t="shared" si="19"/>
        <v>41.152129176436581</v>
      </c>
      <c r="H359" s="28">
        <f t="shared" si="20"/>
        <v>4573.640000000014</v>
      </c>
      <c r="J359" s="39"/>
    </row>
    <row r="360" spans="1:10" ht="12.75" customHeight="1" x14ac:dyDescent="0.25">
      <c r="A360" s="24" t="s">
        <v>227</v>
      </c>
      <c r="B360" s="25" t="s">
        <v>5</v>
      </c>
      <c r="C360" s="26"/>
      <c r="D360" s="26">
        <v>60701</v>
      </c>
      <c r="E360" s="26"/>
      <c r="F360" s="27" t="str">
        <f t="shared" ref="F360:F423" si="21">IF(C360=0,"x",E360/C360*100)</f>
        <v>x</v>
      </c>
      <c r="G360" s="27">
        <f t="shared" ref="G360:G423" si="22">IF(D360=0,"x",E360/D360*100)</f>
        <v>0</v>
      </c>
      <c r="H360" s="28">
        <f t="shared" si="20"/>
        <v>0</v>
      </c>
      <c r="J360" s="39"/>
    </row>
    <row r="361" spans="1:10" ht="12.75" customHeight="1" x14ac:dyDescent="0.25">
      <c r="A361" s="22" t="s">
        <v>362</v>
      </c>
      <c r="B361" s="17" t="s">
        <v>140</v>
      </c>
      <c r="C361" s="18">
        <v>9577681.0199999996</v>
      </c>
      <c r="D361" s="18">
        <v>53565977</v>
      </c>
      <c r="E361" s="18">
        <v>12557647.75</v>
      </c>
      <c r="F361" s="19">
        <f t="shared" si="21"/>
        <v>131.11365604865384</v>
      </c>
      <c r="G361" s="19">
        <f t="shared" si="22"/>
        <v>23.443328122251927</v>
      </c>
      <c r="H361" s="20">
        <f t="shared" ref="H361:H424" si="23">+E361-C361</f>
        <v>2979966.7300000004</v>
      </c>
      <c r="J361" s="39"/>
    </row>
    <row r="362" spans="1:10" ht="12.75" customHeight="1" x14ac:dyDescent="0.25">
      <c r="A362" s="24" t="s">
        <v>226</v>
      </c>
      <c r="B362" s="25" t="s">
        <v>4</v>
      </c>
      <c r="C362" s="26">
        <v>9568682.0199999996</v>
      </c>
      <c r="D362" s="26">
        <v>52834098</v>
      </c>
      <c r="E362" s="26">
        <v>12478831</v>
      </c>
      <c r="F362" s="27">
        <f t="shared" si="21"/>
        <v>130.41326876488682</v>
      </c>
      <c r="G362" s="27">
        <f t="shared" si="22"/>
        <v>23.618896645117328</v>
      </c>
      <c r="H362" s="28">
        <f t="shared" si="23"/>
        <v>2910148.9800000004</v>
      </c>
      <c r="J362" s="39"/>
    </row>
    <row r="363" spans="1:10" ht="12.75" customHeight="1" x14ac:dyDescent="0.25">
      <c r="A363" s="24" t="s">
        <v>227</v>
      </c>
      <c r="B363" s="25" t="s">
        <v>5</v>
      </c>
      <c r="C363" s="26">
        <v>8999</v>
      </c>
      <c r="D363" s="26">
        <v>731879</v>
      </c>
      <c r="E363" s="26">
        <v>78816.75</v>
      </c>
      <c r="F363" s="27">
        <f t="shared" si="21"/>
        <v>875.83898210912321</v>
      </c>
      <c r="G363" s="27">
        <f t="shared" si="22"/>
        <v>10.7690957111763</v>
      </c>
      <c r="H363" s="28">
        <f t="shared" si="23"/>
        <v>69817.75</v>
      </c>
      <c r="J363" s="39"/>
    </row>
    <row r="364" spans="1:10" ht="12.75" customHeight="1" x14ac:dyDescent="0.25">
      <c r="A364" s="16" t="s">
        <v>363</v>
      </c>
      <c r="B364" s="17" t="s">
        <v>141</v>
      </c>
      <c r="C364" s="18">
        <v>17250621973.509998</v>
      </c>
      <c r="D364" s="18">
        <v>44072926421</v>
      </c>
      <c r="E364" s="18">
        <v>18022429145.099998</v>
      </c>
      <c r="F364" s="19">
        <f t="shared" si="21"/>
        <v>104.47408315349549</v>
      </c>
      <c r="G364" s="19">
        <f t="shared" si="22"/>
        <v>40.89229059342113</v>
      </c>
      <c r="H364" s="20">
        <f t="shared" si="23"/>
        <v>771807171.59000015</v>
      </c>
      <c r="J364" s="39"/>
    </row>
    <row r="365" spans="1:10" ht="12.75" customHeight="1" x14ac:dyDescent="0.25">
      <c r="A365" s="22" t="s">
        <v>364</v>
      </c>
      <c r="B365" s="17" t="s">
        <v>142</v>
      </c>
      <c r="C365" s="18">
        <v>39447290.780000001</v>
      </c>
      <c r="D365" s="18">
        <v>293626731</v>
      </c>
      <c r="E365" s="18">
        <v>160371485.59</v>
      </c>
      <c r="F365" s="19">
        <f t="shared" si="21"/>
        <v>406.54626064031055</v>
      </c>
      <c r="G365" s="19">
        <f t="shared" si="22"/>
        <v>54.617467913709802</v>
      </c>
      <c r="H365" s="20">
        <f t="shared" si="23"/>
        <v>120924194.81</v>
      </c>
      <c r="J365" s="39"/>
    </row>
    <row r="366" spans="1:10" ht="12.75" customHeight="1" x14ac:dyDescent="0.25">
      <c r="A366" s="24" t="s">
        <v>226</v>
      </c>
      <c r="B366" s="25" t="s">
        <v>4</v>
      </c>
      <c r="C366" s="26">
        <v>39348634.670000002</v>
      </c>
      <c r="D366" s="26">
        <v>285438731</v>
      </c>
      <c r="E366" s="26">
        <v>160073562.19</v>
      </c>
      <c r="F366" s="27">
        <f t="shared" si="21"/>
        <v>406.80842812582398</v>
      </c>
      <c r="G366" s="27">
        <f t="shared" si="22"/>
        <v>56.079832484260869</v>
      </c>
      <c r="H366" s="28">
        <f t="shared" si="23"/>
        <v>120724927.52</v>
      </c>
      <c r="J366" s="39"/>
    </row>
    <row r="367" spans="1:10" ht="12.75" customHeight="1" x14ac:dyDescent="0.25">
      <c r="A367" s="24" t="s">
        <v>227</v>
      </c>
      <c r="B367" s="25" t="s">
        <v>5</v>
      </c>
      <c r="C367" s="26">
        <v>98656.11</v>
      </c>
      <c r="D367" s="26">
        <v>8188000</v>
      </c>
      <c r="E367" s="26">
        <v>297923.40000000002</v>
      </c>
      <c r="F367" s="27">
        <f t="shared" si="21"/>
        <v>301.98170189357762</v>
      </c>
      <c r="G367" s="27">
        <f t="shared" si="22"/>
        <v>3.6385368832437717</v>
      </c>
      <c r="H367" s="28">
        <f t="shared" si="23"/>
        <v>199267.29000000004</v>
      </c>
      <c r="J367" s="39"/>
    </row>
    <row r="368" spans="1:10" ht="12.75" customHeight="1" x14ac:dyDescent="0.25">
      <c r="A368" s="22" t="s">
        <v>365</v>
      </c>
      <c r="B368" s="17" t="s">
        <v>143</v>
      </c>
      <c r="C368" s="18">
        <v>16264072890</v>
      </c>
      <c r="D368" s="18">
        <v>40703529890</v>
      </c>
      <c r="E368" s="18">
        <v>16816651033.16</v>
      </c>
      <c r="F368" s="19">
        <f t="shared" si="21"/>
        <v>103.39753853107578</v>
      </c>
      <c r="G368" s="19">
        <f t="shared" si="22"/>
        <v>41.314969681023896</v>
      </c>
      <c r="H368" s="20">
        <f t="shared" si="23"/>
        <v>552578143.15999985</v>
      </c>
      <c r="J368" s="39"/>
    </row>
    <row r="369" spans="1:10" ht="12.75" customHeight="1" x14ac:dyDescent="0.25">
      <c r="A369" s="24" t="s">
        <v>226</v>
      </c>
      <c r="B369" s="25" t="s">
        <v>4</v>
      </c>
      <c r="C369" s="26">
        <v>16260628779.93</v>
      </c>
      <c r="D369" s="26">
        <v>40652112640</v>
      </c>
      <c r="E369" s="26">
        <v>16813236545.969999</v>
      </c>
      <c r="F369" s="27">
        <f t="shared" si="21"/>
        <v>103.39844032797838</v>
      </c>
      <c r="G369" s="27">
        <f t="shared" si="22"/>
        <v>41.358826034114813</v>
      </c>
      <c r="H369" s="28">
        <f t="shared" si="23"/>
        <v>552607766.03999901</v>
      </c>
      <c r="J369" s="39"/>
    </row>
    <row r="370" spans="1:10" ht="12.75" customHeight="1" x14ac:dyDescent="0.25">
      <c r="A370" s="24" t="s">
        <v>227</v>
      </c>
      <c r="B370" s="25" t="s">
        <v>5</v>
      </c>
      <c r="C370" s="26">
        <v>3444110.07</v>
      </c>
      <c r="D370" s="26">
        <v>51417250</v>
      </c>
      <c r="E370" s="26">
        <v>3414487.19</v>
      </c>
      <c r="F370" s="27">
        <f t="shared" si="21"/>
        <v>99.139897407518106</v>
      </c>
      <c r="G370" s="27">
        <f t="shared" si="22"/>
        <v>6.6407425329048131</v>
      </c>
      <c r="H370" s="28">
        <f t="shared" si="23"/>
        <v>-29622.879999999888</v>
      </c>
      <c r="J370" s="39"/>
    </row>
    <row r="371" spans="1:10" ht="12.75" customHeight="1" x14ac:dyDescent="0.25">
      <c r="A371" s="22" t="s">
        <v>366</v>
      </c>
      <c r="B371" s="17" t="s">
        <v>144</v>
      </c>
      <c r="C371" s="18">
        <v>873882963.44000006</v>
      </c>
      <c r="D371" s="18">
        <v>2772874400</v>
      </c>
      <c r="E371" s="18">
        <v>939376105.45000005</v>
      </c>
      <c r="F371" s="19">
        <f t="shared" si="21"/>
        <v>107.4944980907042</v>
      </c>
      <c r="G371" s="19">
        <f t="shared" si="22"/>
        <v>33.877340619899698</v>
      </c>
      <c r="H371" s="20">
        <f t="shared" si="23"/>
        <v>65493142.00999999</v>
      </c>
      <c r="J371" s="39"/>
    </row>
    <row r="372" spans="1:10" ht="12.75" customHeight="1" x14ac:dyDescent="0.25">
      <c r="A372" s="24" t="s">
        <v>226</v>
      </c>
      <c r="B372" s="25" t="s">
        <v>4</v>
      </c>
      <c r="C372" s="26">
        <v>873252660.07000005</v>
      </c>
      <c r="D372" s="26">
        <v>2746553400</v>
      </c>
      <c r="E372" s="26">
        <v>938051227.45000005</v>
      </c>
      <c r="F372" s="27">
        <f t="shared" si="21"/>
        <v>107.42036873667304</v>
      </c>
      <c r="G372" s="27">
        <f t="shared" si="22"/>
        <v>34.153758942025306</v>
      </c>
      <c r="H372" s="28">
        <f t="shared" si="23"/>
        <v>64798567.379999995</v>
      </c>
      <c r="J372" s="39"/>
    </row>
    <row r="373" spans="1:10" ht="12.75" customHeight="1" x14ac:dyDescent="0.25">
      <c r="A373" s="24" t="s">
        <v>227</v>
      </c>
      <c r="B373" s="25" t="s">
        <v>5</v>
      </c>
      <c r="C373" s="26">
        <v>630303.37</v>
      </c>
      <c r="D373" s="26">
        <v>26321000</v>
      </c>
      <c r="E373" s="26">
        <v>1324878</v>
      </c>
      <c r="F373" s="27">
        <f t="shared" si="21"/>
        <v>210.19687710062539</v>
      </c>
      <c r="G373" s="27">
        <f t="shared" si="22"/>
        <v>5.0335397591276925</v>
      </c>
      <c r="H373" s="28">
        <f t="shared" si="23"/>
        <v>694574.63</v>
      </c>
      <c r="J373" s="39"/>
    </row>
    <row r="374" spans="1:10" ht="12.75" customHeight="1" x14ac:dyDescent="0.25">
      <c r="A374" s="22" t="s">
        <v>367</v>
      </c>
      <c r="B374" s="17" t="s">
        <v>145</v>
      </c>
      <c r="C374" s="18">
        <v>40679278.960000001</v>
      </c>
      <c r="D374" s="18">
        <v>164592400</v>
      </c>
      <c r="E374" s="18">
        <v>60533019.490000002</v>
      </c>
      <c r="F374" s="19">
        <f t="shared" si="21"/>
        <v>148.8055369652009</v>
      </c>
      <c r="G374" s="19">
        <f t="shared" si="22"/>
        <v>36.777530122897531</v>
      </c>
      <c r="H374" s="20">
        <f t="shared" si="23"/>
        <v>19853740.530000001</v>
      </c>
      <c r="J374" s="39"/>
    </row>
    <row r="375" spans="1:10" ht="12.75" customHeight="1" x14ac:dyDescent="0.25">
      <c r="A375" s="24" t="s">
        <v>226</v>
      </c>
      <c r="B375" s="25" t="s">
        <v>4</v>
      </c>
      <c r="C375" s="26">
        <v>40652038.899999999</v>
      </c>
      <c r="D375" s="26">
        <v>148567400</v>
      </c>
      <c r="E375" s="26">
        <v>56276179.259999998</v>
      </c>
      <c r="F375" s="27">
        <f t="shared" si="21"/>
        <v>138.43384190011685</v>
      </c>
      <c r="G375" s="27">
        <f t="shared" si="22"/>
        <v>37.879224688592515</v>
      </c>
      <c r="H375" s="28">
        <f t="shared" si="23"/>
        <v>15624140.359999999</v>
      </c>
      <c r="J375" s="39"/>
    </row>
    <row r="376" spans="1:10" ht="12.75" customHeight="1" x14ac:dyDescent="0.25">
      <c r="A376" s="24" t="s">
        <v>227</v>
      </c>
      <c r="B376" s="25" t="s">
        <v>5</v>
      </c>
      <c r="C376" s="26">
        <v>27240.06</v>
      </c>
      <c r="D376" s="26">
        <v>16025000</v>
      </c>
      <c r="E376" s="26">
        <v>4256840.2300000004</v>
      </c>
      <c r="F376" s="27">
        <f t="shared" si="21"/>
        <v>15627.132355802447</v>
      </c>
      <c r="G376" s="27">
        <f t="shared" si="22"/>
        <v>26.563745585023401</v>
      </c>
      <c r="H376" s="28">
        <f t="shared" si="23"/>
        <v>4229600.1700000009</v>
      </c>
      <c r="J376" s="39"/>
    </row>
    <row r="377" spans="1:10" ht="12.75" customHeight="1" x14ac:dyDescent="0.25">
      <c r="A377" s="22" t="s">
        <v>368</v>
      </c>
      <c r="B377" s="17" t="s">
        <v>146</v>
      </c>
      <c r="C377" s="18">
        <v>1184702.8899999999</v>
      </c>
      <c r="D377" s="18">
        <v>7300000</v>
      </c>
      <c r="E377" s="18">
        <v>1011004.23</v>
      </c>
      <c r="F377" s="19">
        <f t="shared" si="21"/>
        <v>85.338209143728861</v>
      </c>
      <c r="G377" s="19">
        <f t="shared" si="22"/>
        <v>13.84937301369863</v>
      </c>
      <c r="H377" s="20">
        <f t="shared" si="23"/>
        <v>-173698.65999999992</v>
      </c>
      <c r="J377" s="39"/>
    </row>
    <row r="378" spans="1:10" ht="12.75" customHeight="1" x14ac:dyDescent="0.25">
      <c r="A378" s="24" t="s">
        <v>226</v>
      </c>
      <c r="B378" s="25" t="s">
        <v>4</v>
      </c>
      <c r="C378" s="26">
        <v>1174782.04</v>
      </c>
      <c r="D378" s="26">
        <v>4286600</v>
      </c>
      <c r="E378" s="26">
        <v>1004780.24</v>
      </c>
      <c r="F378" s="27">
        <f t="shared" si="21"/>
        <v>85.529077376770246</v>
      </c>
      <c r="G378" s="27">
        <f t="shared" si="22"/>
        <v>23.440027994214528</v>
      </c>
      <c r="H378" s="28">
        <f t="shared" si="23"/>
        <v>-170001.80000000005</v>
      </c>
      <c r="J378" s="39"/>
    </row>
    <row r="379" spans="1:10" ht="12.75" customHeight="1" x14ac:dyDescent="0.25">
      <c r="A379" s="24" t="s">
        <v>227</v>
      </c>
      <c r="B379" s="25" t="s">
        <v>5</v>
      </c>
      <c r="C379" s="26">
        <v>9920.85</v>
      </c>
      <c r="D379" s="26">
        <v>3013400</v>
      </c>
      <c r="E379" s="26">
        <v>6223.99</v>
      </c>
      <c r="F379" s="27">
        <f t="shared" si="21"/>
        <v>62.736459073567289</v>
      </c>
      <c r="G379" s="27">
        <f t="shared" si="22"/>
        <v>0.20654377115550537</v>
      </c>
      <c r="H379" s="28">
        <f t="shared" si="23"/>
        <v>-3696.8600000000006</v>
      </c>
      <c r="J379" s="39"/>
    </row>
    <row r="380" spans="1:10" ht="12.75" customHeight="1" x14ac:dyDescent="0.25">
      <c r="A380" s="22" t="s">
        <v>369</v>
      </c>
      <c r="B380" s="17" t="s">
        <v>147</v>
      </c>
      <c r="C380" s="18">
        <v>19776627.460000001</v>
      </c>
      <c r="D380" s="18">
        <v>63979000</v>
      </c>
      <c r="E380" s="18">
        <v>20144378.25</v>
      </c>
      <c r="F380" s="19">
        <f t="shared" si="21"/>
        <v>101.85952226052602</v>
      </c>
      <c r="G380" s="19">
        <f t="shared" si="22"/>
        <v>31.485922333890809</v>
      </c>
      <c r="H380" s="20">
        <f t="shared" si="23"/>
        <v>367750.78999999911</v>
      </c>
      <c r="J380" s="39"/>
    </row>
    <row r="381" spans="1:10" ht="12.75" customHeight="1" x14ac:dyDescent="0.25">
      <c r="A381" s="24" t="s">
        <v>226</v>
      </c>
      <c r="B381" s="25" t="s">
        <v>4</v>
      </c>
      <c r="C381" s="26">
        <v>19754255.93</v>
      </c>
      <c r="D381" s="26">
        <v>61662000</v>
      </c>
      <c r="E381" s="26">
        <v>20115689.199999999</v>
      </c>
      <c r="F381" s="27">
        <f t="shared" si="21"/>
        <v>101.82964760242427</v>
      </c>
      <c r="G381" s="27">
        <f t="shared" si="22"/>
        <v>32.62250527066913</v>
      </c>
      <c r="H381" s="28">
        <f t="shared" si="23"/>
        <v>361433.26999999955</v>
      </c>
      <c r="J381" s="39"/>
    </row>
    <row r="382" spans="1:10" ht="12.75" customHeight="1" x14ac:dyDescent="0.25">
      <c r="A382" s="24" t="s">
        <v>227</v>
      </c>
      <c r="B382" s="25" t="s">
        <v>5</v>
      </c>
      <c r="C382" s="26">
        <v>22371.53</v>
      </c>
      <c r="D382" s="26">
        <v>2317000</v>
      </c>
      <c r="E382" s="26">
        <v>28689.05</v>
      </c>
      <c r="F382" s="27">
        <f t="shared" si="21"/>
        <v>128.2391056847699</v>
      </c>
      <c r="G382" s="27">
        <f t="shared" si="22"/>
        <v>1.2381981009926628</v>
      </c>
      <c r="H382" s="28">
        <f t="shared" si="23"/>
        <v>6317.52</v>
      </c>
      <c r="J382" s="39"/>
    </row>
    <row r="383" spans="1:10" ht="12.75" customHeight="1" x14ac:dyDescent="0.25">
      <c r="A383" s="22" t="s">
        <v>370</v>
      </c>
      <c r="B383" s="17" t="s">
        <v>148</v>
      </c>
      <c r="C383" s="18">
        <v>11578219.98</v>
      </c>
      <c r="D383" s="18">
        <v>67024000</v>
      </c>
      <c r="E383" s="18">
        <v>24342118.93</v>
      </c>
      <c r="F383" s="19">
        <f t="shared" si="21"/>
        <v>210.24059805434788</v>
      </c>
      <c r="G383" s="19">
        <f t="shared" si="22"/>
        <v>36.318511175101456</v>
      </c>
      <c r="H383" s="20">
        <f t="shared" si="23"/>
        <v>12763898.949999999</v>
      </c>
      <c r="J383" s="39"/>
    </row>
    <row r="384" spans="1:10" ht="12.75" customHeight="1" x14ac:dyDescent="0.25">
      <c r="A384" s="24" t="s">
        <v>226</v>
      </c>
      <c r="B384" s="25" t="s">
        <v>4</v>
      </c>
      <c r="C384" s="26">
        <v>11566418.34</v>
      </c>
      <c r="D384" s="26">
        <v>66816000</v>
      </c>
      <c r="E384" s="26">
        <v>24324866.43</v>
      </c>
      <c r="F384" s="27">
        <f t="shared" si="21"/>
        <v>210.3059539691524</v>
      </c>
      <c r="G384" s="27">
        <f t="shared" si="22"/>
        <v>36.405750763290229</v>
      </c>
      <c r="H384" s="28">
        <f t="shared" si="23"/>
        <v>12758448.09</v>
      </c>
      <c r="J384" s="39"/>
    </row>
    <row r="385" spans="1:10" ht="12.75" customHeight="1" x14ac:dyDescent="0.25">
      <c r="A385" s="24" t="s">
        <v>227</v>
      </c>
      <c r="B385" s="25" t="s">
        <v>5</v>
      </c>
      <c r="C385" s="26">
        <v>11801.64</v>
      </c>
      <c r="D385" s="26">
        <v>208000</v>
      </c>
      <c r="E385" s="26">
        <v>17252.5</v>
      </c>
      <c r="F385" s="27">
        <f t="shared" si="21"/>
        <v>146.18730956036617</v>
      </c>
      <c r="G385" s="27">
        <f t="shared" si="22"/>
        <v>8.2944711538461551</v>
      </c>
      <c r="H385" s="28">
        <f t="shared" si="23"/>
        <v>5450.8600000000006</v>
      </c>
      <c r="J385" s="39"/>
    </row>
    <row r="386" spans="1:10" ht="12.75" customHeight="1" x14ac:dyDescent="0.25">
      <c r="A386" s="16" t="s">
        <v>371</v>
      </c>
      <c r="B386" s="17" t="s">
        <v>149</v>
      </c>
      <c r="C386" s="18">
        <v>53575262.539999999</v>
      </c>
      <c r="D386" s="18">
        <v>206770819</v>
      </c>
      <c r="E386" s="18">
        <v>76496087.739999995</v>
      </c>
      <c r="F386" s="19">
        <f t="shared" si="21"/>
        <v>142.78247854200811</v>
      </c>
      <c r="G386" s="19">
        <f t="shared" si="22"/>
        <v>36.995591597477784</v>
      </c>
      <c r="H386" s="20">
        <f t="shared" si="23"/>
        <v>22920825.199999996</v>
      </c>
      <c r="J386" s="39"/>
    </row>
    <row r="387" spans="1:10" ht="12.75" customHeight="1" x14ac:dyDescent="0.25">
      <c r="A387" s="22" t="s">
        <v>372</v>
      </c>
      <c r="B387" s="17" t="s">
        <v>150</v>
      </c>
      <c r="C387" s="18">
        <v>53575262.539999999</v>
      </c>
      <c r="D387" s="18">
        <v>206770819</v>
      </c>
      <c r="E387" s="18">
        <v>76496087.739999995</v>
      </c>
      <c r="F387" s="19">
        <f t="shared" si="21"/>
        <v>142.78247854200811</v>
      </c>
      <c r="G387" s="19">
        <f t="shared" si="22"/>
        <v>36.995591597477784</v>
      </c>
      <c r="H387" s="20">
        <f t="shared" si="23"/>
        <v>22920825.199999996</v>
      </c>
      <c r="J387" s="39"/>
    </row>
    <row r="388" spans="1:10" ht="12.75" customHeight="1" x14ac:dyDescent="0.25">
      <c r="A388" s="24" t="s">
        <v>226</v>
      </c>
      <c r="B388" s="25" t="s">
        <v>4</v>
      </c>
      <c r="C388" s="26">
        <v>53440618.649999999</v>
      </c>
      <c r="D388" s="26">
        <v>202752771</v>
      </c>
      <c r="E388" s="26">
        <v>76030507.840000004</v>
      </c>
      <c r="F388" s="27">
        <f t="shared" si="21"/>
        <v>142.27100988098312</v>
      </c>
      <c r="G388" s="27">
        <f t="shared" si="22"/>
        <v>37.499121449738418</v>
      </c>
      <c r="H388" s="28">
        <f t="shared" si="23"/>
        <v>22589889.190000005</v>
      </c>
      <c r="J388" s="39"/>
    </row>
    <row r="389" spans="1:10" ht="12.75" customHeight="1" x14ac:dyDescent="0.25">
      <c r="A389" s="24" t="s">
        <v>227</v>
      </c>
      <c r="B389" s="25" t="s">
        <v>5</v>
      </c>
      <c r="C389" s="26">
        <v>134643.89000000001</v>
      </c>
      <c r="D389" s="26">
        <v>4018048</v>
      </c>
      <c r="E389" s="26">
        <v>465579.9</v>
      </c>
      <c r="F389" s="27">
        <f t="shared" si="21"/>
        <v>345.78613259019772</v>
      </c>
      <c r="G389" s="27">
        <f t="shared" si="22"/>
        <v>11.587215981491511</v>
      </c>
      <c r="H389" s="28">
        <f t="shared" si="23"/>
        <v>330936.01</v>
      </c>
      <c r="J389" s="39"/>
    </row>
    <row r="390" spans="1:10" ht="12.75" customHeight="1" x14ac:dyDescent="0.25">
      <c r="A390" s="16" t="s">
        <v>373</v>
      </c>
      <c r="B390" s="17" t="s">
        <v>151</v>
      </c>
      <c r="C390" s="18">
        <v>147046512.81999999</v>
      </c>
      <c r="D390" s="18">
        <v>503084093</v>
      </c>
      <c r="E390" s="18">
        <v>150300629.22</v>
      </c>
      <c r="F390" s="19">
        <f t="shared" si="21"/>
        <v>102.21298440717419</v>
      </c>
      <c r="G390" s="19">
        <f t="shared" si="22"/>
        <v>29.875846068541868</v>
      </c>
      <c r="H390" s="20">
        <f t="shared" si="23"/>
        <v>3254116.400000006</v>
      </c>
      <c r="J390" s="39"/>
    </row>
    <row r="391" spans="1:10" ht="12.75" customHeight="1" x14ac:dyDescent="0.25">
      <c r="A391" s="22" t="s">
        <v>374</v>
      </c>
      <c r="B391" s="17" t="s">
        <v>152</v>
      </c>
      <c r="C391" s="18">
        <v>23886975.84</v>
      </c>
      <c r="D391" s="18">
        <v>172725258</v>
      </c>
      <c r="E391" s="18">
        <v>23665501.300000001</v>
      </c>
      <c r="F391" s="19">
        <f t="shared" si="21"/>
        <v>99.072823025051477</v>
      </c>
      <c r="G391" s="19">
        <f t="shared" si="22"/>
        <v>13.701239514142166</v>
      </c>
      <c r="H391" s="20">
        <f t="shared" si="23"/>
        <v>-221474.53999999911</v>
      </c>
      <c r="J391" s="39"/>
    </row>
    <row r="392" spans="1:10" ht="12.75" customHeight="1" x14ac:dyDescent="0.25">
      <c r="A392" s="24" t="s">
        <v>226</v>
      </c>
      <c r="B392" s="25" t="s">
        <v>4</v>
      </c>
      <c r="C392" s="26">
        <v>23790707.329999998</v>
      </c>
      <c r="D392" s="26">
        <v>150065074</v>
      </c>
      <c r="E392" s="26">
        <v>23600390.690000001</v>
      </c>
      <c r="F392" s="27">
        <f t="shared" si="21"/>
        <v>99.200037908246614</v>
      </c>
      <c r="G392" s="27">
        <f t="shared" si="22"/>
        <v>15.726771100649309</v>
      </c>
      <c r="H392" s="28">
        <f t="shared" si="23"/>
        <v>-190316.63999999687</v>
      </c>
      <c r="J392" s="39"/>
    </row>
    <row r="393" spans="1:10" ht="12.75" customHeight="1" x14ac:dyDescent="0.25">
      <c r="A393" s="24" t="s">
        <v>227</v>
      </c>
      <c r="B393" s="25" t="s">
        <v>5</v>
      </c>
      <c r="C393" s="26">
        <v>96268.51</v>
      </c>
      <c r="D393" s="26">
        <v>22660184</v>
      </c>
      <c r="E393" s="26">
        <v>65110.61</v>
      </c>
      <c r="F393" s="27">
        <f t="shared" si="21"/>
        <v>67.634380131156078</v>
      </c>
      <c r="G393" s="27">
        <f t="shared" si="22"/>
        <v>0.28733486894899002</v>
      </c>
      <c r="H393" s="28">
        <f t="shared" si="23"/>
        <v>-31157.899999999994</v>
      </c>
      <c r="J393" s="39"/>
    </row>
    <row r="394" spans="1:10" ht="12.75" customHeight="1" x14ac:dyDescent="0.25">
      <c r="A394" s="22" t="s">
        <v>375</v>
      </c>
      <c r="B394" s="17" t="s">
        <v>153</v>
      </c>
      <c r="C394" s="18">
        <v>119698342.39</v>
      </c>
      <c r="D394" s="18">
        <v>316448046</v>
      </c>
      <c r="E394" s="18">
        <v>124891553.01000001</v>
      </c>
      <c r="F394" s="19">
        <f t="shared" si="21"/>
        <v>104.33858190206138</v>
      </c>
      <c r="G394" s="19">
        <f t="shared" si="22"/>
        <v>39.466684844058101</v>
      </c>
      <c r="H394" s="20">
        <f t="shared" si="23"/>
        <v>5193210.6200000048</v>
      </c>
      <c r="J394" s="39"/>
    </row>
    <row r="395" spans="1:10" ht="12.75" customHeight="1" x14ac:dyDescent="0.25">
      <c r="A395" s="24" t="s">
        <v>226</v>
      </c>
      <c r="B395" s="25" t="s">
        <v>4</v>
      </c>
      <c r="C395" s="26">
        <v>118652722.34</v>
      </c>
      <c r="D395" s="26">
        <v>311010207</v>
      </c>
      <c r="E395" s="26">
        <v>123074556.43000001</v>
      </c>
      <c r="F395" s="27">
        <f t="shared" si="21"/>
        <v>103.72670260133536</v>
      </c>
      <c r="G395" s="27">
        <f t="shared" si="22"/>
        <v>39.572513589562028</v>
      </c>
      <c r="H395" s="28">
        <f t="shared" si="23"/>
        <v>4421834.0900000036</v>
      </c>
      <c r="J395" s="39"/>
    </row>
    <row r="396" spans="1:10" ht="12.75" customHeight="1" x14ac:dyDescent="0.25">
      <c r="A396" s="24" t="s">
        <v>227</v>
      </c>
      <c r="B396" s="25" t="s">
        <v>5</v>
      </c>
      <c r="C396" s="26">
        <v>1045620.05</v>
      </c>
      <c r="D396" s="26">
        <v>5437839</v>
      </c>
      <c r="E396" s="26">
        <v>1816996.58</v>
      </c>
      <c r="F396" s="27">
        <f t="shared" si="21"/>
        <v>173.77216322506439</v>
      </c>
      <c r="G396" s="27">
        <f t="shared" si="22"/>
        <v>33.413945870776978</v>
      </c>
      <c r="H396" s="28">
        <f t="shared" si="23"/>
        <v>771376.53</v>
      </c>
      <c r="J396" s="39"/>
    </row>
    <row r="397" spans="1:10" ht="12.75" customHeight="1" x14ac:dyDescent="0.25">
      <c r="A397" s="22" t="s">
        <v>376</v>
      </c>
      <c r="B397" s="17" t="s">
        <v>154</v>
      </c>
      <c r="C397" s="18">
        <v>3461194.59</v>
      </c>
      <c r="D397" s="18">
        <v>13910789</v>
      </c>
      <c r="E397" s="18">
        <v>1743574.91</v>
      </c>
      <c r="F397" s="19">
        <f t="shared" si="21"/>
        <v>50.374946125175811</v>
      </c>
      <c r="G397" s="19">
        <f t="shared" si="22"/>
        <v>12.53397567887774</v>
      </c>
      <c r="H397" s="20">
        <f t="shared" si="23"/>
        <v>-1717619.68</v>
      </c>
      <c r="J397" s="39"/>
    </row>
    <row r="398" spans="1:10" ht="12.75" customHeight="1" x14ac:dyDescent="0.25">
      <c r="A398" s="24" t="s">
        <v>226</v>
      </c>
      <c r="B398" s="25" t="s">
        <v>4</v>
      </c>
      <c r="C398" s="26">
        <v>3413754.59</v>
      </c>
      <c r="D398" s="26">
        <v>13076209</v>
      </c>
      <c r="E398" s="26">
        <v>1741769.85</v>
      </c>
      <c r="F398" s="27">
        <f t="shared" si="21"/>
        <v>51.022116677695927</v>
      </c>
      <c r="G398" s="27">
        <f t="shared" si="22"/>
        <v>13.320143858208446</v>
      </c>
      <c r="H398" s="28">
        <f t="shared" si="23"/>
        <v>-1671984.7399999998</v>
      </c>
      <c r="J398" s="39"/>
    </row>
    <row r="399" spans="1:10" ht="12.75" customHeight="1" x14ac:dyDescent="0.25">
      <c r="A399" s="24" t="s">
        <v>227</v>
      </c>
      <c r="B399" s="25" t="s">
        <v>5</v>
      </c>
      <c r="C399" s="26">
        <v>47440</v>
      </c>
      <c r="D399" s="26">
        <v>834580</v>
      </c>
      <c r="E399" s="26">
        <v>1805.06</v>
      </c>
      <c r="F399" s="27">
        <f t="shared" si="21"/>
        <v>3.804932546374368</v>
      </c>
      <c r="G399" s="27">
        <f t="shared" si="22"/>
        <v>0.2162836396750461</v>
      </c>
      <c r="H399" s="28">
        <f t="shared" si="23"/>
        <v>-45634.94</v>
      </c>
      <c r="J399" s="39"/>
    </row>
    <row r="400" spans="1:10" ht="12.75" customHeight="1" x14ac:dyDescent="0.25">
      <c r="A400" s="16" t="s">
        <v>377</v>
      </c>
      <c r="B400" s="17" t="s">
        <v>155</v>
      </c>
      <c r="C400" s="18">
        <v>4218912328.7800002</v>
      </c>
      <c r="D400" s="18">
        <v>11538429369</v>
      </c>
      <c r="E400" s="18">
        <v>4368583879.8800001</v>
      </c>
      <c r="F400" s="19">
        <f t="shared" si="21"/>
        <v>103.54763359454024</v>
      </c>
      <c r="G400" s="19">
        <f t="shared" si="22"/>
        <v>37.861165849980949</v>
      </c>
      <c r="H400" s="20">
        <f t="shared" si="23"/>
        <v>149671551.0999999</v>
      </c>
      <c r="J400" s="39"/>
    </row>
    <row r="401" spans="1:10" ht="12.75" customHeight="1" x14ac:dyDescent="0.25">
      <c r="A401" s="22" t="s">
        <v>378</v>
      </c>
      <c r="B401" s="17" t="s">
        <v>156</v>
      </c>
      <c r="C401" s="18">
        <v>1393236971.1700001</v>
      </c>
      <c r="D401" s="18">
        <v>4183666545</v>
      </c>
      <c r="E401" s="18">
        <v>1468845500.3199999</v>
      </c>
      <c r="F401" s="19">
        <f t="shared" si="21"/>
        <v>105.42682477672882</v>
      </c>
      <c r="G401" s="19">
        <f t="shared" si="22"/>
        <v>35.109048116548685</v>
      </c>
      <c r="H401" s="20">
        <f t="shared" si="23"/>
        <v>75608529.149999857</v>
      </c>
      <c r="J401" s="39"/>
    </row>
    <row r="402" spans="1:10" ht="12.75" customHeight="1" x14ac:dyDescent="0.25">
      <c r="A402" s="24" t="s">
        <v>226</v>
      </c>
      <c r="B402" s="25" t="s">
        <v>4</v>
      </c>
      <c r="C402" s="26">
        <v>1389140299.3800001</v>
      </c>
      <c r="D402" s="26">
        <v>3886422424</v>
      </c>
      <c r="E402" s="26">
        <v>1459271536.5699999</v>
      </c>
      <c r="F402" s="27">
        <f t="shared" si="21"/>
        <v>105.04853521428331</v>
      </c>
      <c r="G402" s="27">
        <f t="shared" si="22"/>
        <v>37.547939399445987</v>
      </c>
      <c r="H402" s="28">
        <f t="shared" si="23"/>
        <v>70131237.189999819</v>
      </c>
      <c r="J402" s="39"/>
    </row>
    <row r="403" spans="1:10" ht="12.75" customHeight="1" x14ac:dyDescent="0.25">
      <c r="A403" s="24" t="s">
        <v>227</v>
      </c>
      <c r="B403" s="25" t="s">
        <v>5</v>
      </c>
      <c r="C403" s="26">
        <v>4096671.79</v>
      </c>
      <c r="D403" s="26">
        <v>297244121</v>
      </c>
      <c r="E403" s="26">
        <v>9573963.75</v>
      </c>
      <c r="F403" s="27">
        <f t="shared" si="21"/>
        <v>233.70101977341955</v>
      </c>
      <c r="G403" s="27">
        <f t="shared" si="22"/>
        <v>3.2209093716608779</v>
      </c>
      <c r="H403" s="28">
        <f t="shared" si="23"/>
        <v>5477291.96</v>
      </c>
      <c r="J403" s="39"/>
    </row>
    <row r="404" spans="1:10" ht="12.75" customHeight="1" x14ac:dyDescent="0.25">
      <c r="A404" s="21">
        <v>23616</v>
      </c>
      <c r="B404" s="17" t="s">
        <v>157</v>
      </c>
      <c r="C404" s="18">
        <v>13180558.08</v>
      </c>
      <c r="D404" s="18">
        <v>35000000</v>
      </c>
      <c r="E404" s="18">
        <v>14563888.210000001</v>
      </c>
      <c r="F404" s="19">
        <f t="shared" si="21"/>
        <v>110.49523185288372</v>
      </c>
      <c r="G404" s="19">
        <f t="shared" si="22"/>
        <v>41.611109171428573</v>
      </c>
      <c r="H404" s="20">
        <f t="shared" si="23"/>
        <v>1383330.1300000008</v>
      </c>
      <c r="J404" s="39"/>
    </row>
    <row r="405" spans="1:10" ht="12.75" customHeight="1" x14ac:dyDescent="0.25">
      <c r="A405" s="23">
        <v>3</v>
      </c>
      <c r="B405" s="25" t="s">
        <v>4</v>
      </c>
      <c r="C405" s="26">
        <v>12840737.380000001</v>
      </c>
      <c r="D405" s="26">
        <v>33613279</v>
      </c>
      <c r="E405" s="26">
        <v>14283614.710000001</v>
      </c>
      <c r="F405" s="27">
        <f t="shared" si="21"/>
        <v>111.23671707706866</v>
      </c>
      <c r="G405" s="27">
        <f t="shared" si="22"/>
        <v>42.49396409674879</v>
      </c>
      <c r="H405" s="28">
        <f t="shared" si="23"/>
        <v>1442877.33</v>
      </c>
      <c r="J405" s="39"/>
    </row>
    <row r="406" spans="1:10" ht="12.75" customHeight="1" x14ac:dyDescent="0.25">
      <c r="A406" s="23">
        <v>4</v>
      </c>
      <c r="B406" s="25" t="s">
        <v>5</v>
      </c>
      <c r="C406" s="26">
        <v>339820.7</v>
      </c>
      <c r="D406" s="26">
        <v>1386721</v>
      </c>
      <c r="E406" s="26">
        <v>280273.5</v>
      </c>
      <c r="F406" s="27">
        <f t="shared" si="21"/>
        <v>82.476876776488311</v>
      </c>
      <c r="G406" s="27">
        <f t="shared" si="22"/>
        <v>20.211239319228596</v>
      </c>
      <c r="H406" s="28">
        <f t="shared" si="23"/>
        <v>-59547.200000000012</v>
      </c>
      <c r="J406" s="39"/>
    </row>
    <row r="407" spans="1:10" ht="12.75" customHeight="1" x14ac:dyDescent="0.25">
      <c r="A407" s="22" t="s">
        <v>379</v>
      </c>
      <c r="B407" s="17" t="s">
        <v>158</v>
      </c>
      <c r="C407" s="18">
        <v>20989739.579999998</v>
      </c>
      <c r="D407" s="18">
        <v>73976512</v>
      </c>
      <c r="E407" s="18">
        <v>55241681.439999998</v>
      </c>
      <c r="F407" s="19">
        <f t="shared" si="21"/>
        <v>263.18421545656929</v>
      </c>
      <c r="G407" s="19">
        <f t="shared" si="22"/>
        <v>74.674622993849709</v>
      </c>
      <c r="H407" s="20">
        <f t="shared" si="23"/>
        <v>34251941.859999999</v>
      </c>
      <c r="J407" s="39"/>
    </row>
    <row r="408" spans="1:10" ht="12.75" customHeight="1" x14ac:dyDescent="0.25">
      <c r="A408" s="24" t="s">
        <v>226</v>
      </c>
      <c r="B408" s="25" t="s">
        <v>4</v>
      </c>
      <c r="C408" s="26">
        <v>20743566.75</v>
      </c>
      <c r="D408" s="26">
        <v>71567111</v>
      </c>
      <c r="E408" s="26">
        <v>54014340.520000003</v>
      </c>
      <c r="F408" s="27">
        <f t="shared" si="21"/>
        <v>260.39080535655711</v>
      </c>
      <c r="G408" s="27">
        <f t="shared" si="22"/>
        <v>75.473691427896256</v>
      </c>
      <c r="H408" s="28">
        <f t="shared" si="23"/>
        <v>33270773.770000003</v>
      </c>
      <c r="J408" s="39"/>
    </row>
    <row r="409" spans="1:10" ht="12.75" customHeight="1" x14ac:dyDescent="0.25">
      <c r="A409" s="24" t="s">
        <v>227</v>
      </c>
      <c r="B409" s="25" t="s">
        <v>5</v>
      </c>
      <c r="C409" s="26">
        <v>246172.83</v>
      </c>
      <c r="D409" s="26">
        <v>2409401</v>
      </c>
      <c r="E409" s="26">
        <v>1227340.92</v>
      </c>
      <c r="F409" s="27">
        <f t="shared" si="21"/>
        <v>498.56879818946709</v>
      </c>
      <c r="G409" s="27">
        <f t="shared" si="22"/>
        <v>50.939670067373591</v>
      </c>
      <c r="H409" s="28">
        <f t="shared" si="23"/>
        <v>981168.09</v>
      </c>
      <c r="J409" s="39"/>
    </row>
    <row r="410" spans="1:10" ht="12.75" customHeight="1" x14ac:dyDescent="0.25">
      <c r="A410" s="22" t="s">
        <v>380</v>
      </c>
      <c r="B410" s="17" t="s">
        <v>159</v>
      </c>
      <c r="C410" s="18">
        <v>69860222</v>
      </c>
      <c r="D410" s="18">
        <v>193376561</v>
      </c>
      <c r="E410" s="18">
        <v>67822369</v>
      </c>
      <c r="F410" s="19">
        <f t="shared" si="21"/>
        <v>97.082956592952144</v>
      </c>
      <c r="G410" s="19">
        <f t="shared" si="22"/>
        <v>35.072693737686237</v>
      </c>
      <c r="H410" s="20">
        <f t="shared" si="23"/>
        <v>-2037853</v>
      </c>
      <c r="J410" s="39"/>
    </row>
    <row r="411" spans="1:10" ht="12.75" customHeight="1" x14ac:dyDescent="0.25">
      <c r="A411" s="24" t="s">
        <v>226</v>
      </c>
      <c r="B411" s="25" t="s">
        <v>4</v>
      </c>
      <c r="C411" s="26">
        <v>69117486</v>
      </c>
      <c r="D411" s="26">
        <v>183050063</v>
      </c>
      <c r="E411" s="26">
        <v>67544529</v>
      </c>
      <c r="F411" s="27">
        <f t="shared" si="21"/>
        <v>97.724227122496899</v>
      </c>
      <c r="G411" s="27">
        <f t="shared" si="22"/>
        <v>36.899484159150489</v>
      </c>
      <c r="H411" s="28">
        <f t="shared" si="23"/>
        <v>-1572957</v>
      </c>
      <c r="J411" s="39"/>
    </row>
    <row r="412" spans="1:10" ht="12.75" customHeight="1" x14ac:dyDescent="0.25">
      <c r="A412" s="24" t="s">
        <v>227</v>
      </c>
      <c r="B412" s="25" t="s">
        <v>5</v>
      </c>
      <c r="C412" s="26">
        <v>742736</v>
      </c>
      <c r="D412" s="26">
        <v>10326498</v>
      </c>
      <c r="E412" s="26">
        <v>277840</v>
      </c>
      <c r="F412" s="27">
        <f t="shared" si="21"/>
        <v>37.407638784170956</v>
      </c>
      <c r="G412" s="27">
        <f t="shared" si="22"/>
        <v>2.6905539515913333</v>
      </c>
      <c r="H412" s="28">
        <f t="shared" si="23"/>
        <v>-464896</v>
      </c>
      <c r="J412" s="39"/>
    </row>
    <row r="413" spans="1:10" ht="12.75" customHeight="1" x14ac:dyDescent="0.25">
      <c r="A413" s="22" t="s">
        <v>381</v>
      </c>
      <c r="B413" s="17" t="s">
        <v>160</v>
      </c>
      <c r="C413" s="18">
        <v>335529441.39999998</v>
      </c>
      <c r="D413" s="18">
        <v>1052560578</v>
      </c>
      <c r="E413" s="18">
        <v>341664658.12</v>
      </c>
      <c r="F413" s="19">
        <f t="shared" si="21"/>
        <v>101.82851814565088</v>
      </c>
      <c r="G413" s="19">
        <f t="shared" si="22"/>
        <v>32.460332000007703</v>
      </c>
      <c r="H413" s="20">
        <f t="shared" si="23"/>
        <v>6135216.7200000286</v>
      </c>
      <c r="J413" s="39"/>
    </row>
    <row r="414" spans="1:10" ht="12.75" customHeight="1" x14ac:dyDescent="0.25">
      <c r="A414" s="24" t="s">
        <v>226</v>
      </c>
      <c r="B414" s="25" t="s">
        <v>4</v>
      </c>
      <c r="C414" s="26">
        <v>316562110.93000001</v>
      </c>
      <c r="D414" s="26">
        <v>890662630</v>
      </c>
      <c r="E414" s="26">
        <v>322453202.83999997</v>
      </c>
      <c r="F414" s="27">
        <f t="shared" si="21"/>
        <v>101.86095925778768</v>
      </c>
      <c r="G414" s="27">
        <f t="shared" si="22"/>
        <v>36.203742245253963</v>
      </c>
      <c r="H414" s="28">
        <f t="shared" si="23"/>
        <v>5891091.9099999666</v>
      </c>
      <c r="J414" s="39"/>
    </row>
    <row r="415" spans="1:10" ht="12.75" customHeight="1" x14ac:dyDescent="0.25">
      <c r="A415" s="24" t="s">
        <v>227</v>
      </c>
      <c r="B415" s="25" t="s">
        <v>5</v>
      </c>
      <c r="C415" s="26">
        <v>18967330.469999999</v>
      </c>
      <c r="D415" s="26">
        <v>161897948</v>
      </c>
      <c r="E415" s="26">
        <v>19211455.280000001</v>
      </c>
      <c r="F415" s="27">
        <f t="shared" si="21"/>
        <v>101.28708049024678</v>
      </c>
      <c r="G415" s="27">
        <f t="shared" si="22"/>
        <v>11.866398257252774</v>
      </c>
      <c r="H415" s="28">
        <f t="shared" si="23"/>
        <v>244124.81000000238</v>
      </c>
      <c r="J415" s="39"/>
    </row>
    <row r="416" spans="1:10" ht="12.75" customHeight="1" x14ac:dyDescent="0.25">
      <c r="A416" s="22" t="s">
        <v>382</v>
      </c>
      <c r="B416" s="17" t="s">
        <v>161</v>
      </c>
      <c r="C416" s="18">
        <v>143802405.91</v>
      </c>
      <c r="D416" s="18">
        <v>359968514</v>
      </c>
      <c r="E416" s="18">
        <v>145449708.30000001</v>
      </c>
      <c r="F416" s="19">
        <f t="shared" si="21"/>
        <v>101.14553187032975</v>
      </c>
      <c r="G416" s="19">
        <f t="shared" si="22"/>
        <v>40.406230723834923</v>
      </c>
      <c r="H416" s="20">
        <f t="shared" si="23"/>
        <v>1647302.3900000155</v>
      </c>
      <c r="J416" s="39"/>
    </row>
    <row r="417" spans="1:10" ht="12.75" customHeight="1" x14ac:dyDescent="0.25">
      <c r="A417" s="24" t="s">
        <v>226</v>
      </c>
      <c r="B417" s="25" t="s">
        <v>4</v>
      </c>
      <c r="C417" s="26">
        <v>143299261.84</v>
      </c>
      <c r="D417" s="26">
        <v>340656667</v>
      </c>
      <c r="E417" s="26">
        <v>144855340.28</v>
      </c>
      <c r="F417" s="27">
        <f t="shared" si="21"/>
        <v>101.08589424678085</v>
      </c>
      <c r="G417" s="27">
        <f t="shared" si="22"/>
        <v>42.522385237803078</v>
      </c>
      <c r="H417" s="28">
        <f t="shared" si="23"/>
        <v>1556078.4399999976</v>
      </c>
      <c r="J417" s="39"/>
    </row>
    <row r="418" spans="1:10" ht="12.75" customHeight="1" x14ac:dyDescent="0.25">
      <c r="A418" s="24" t="s">
        <v>227</v>
      </c>
      <c r="B418" s="25" t="s">
        <v>5</v>
      </c>
      <c r="C418" s="26">
        <v>503144.07</v>
      </c>
      <c r="D418" s="26">
        <v>19311847</v>
      </c>
      <c r="E418" s="26">
        <v>594368.02</v>
      </c>
      <c r="F418" s="27">
        <f t="shared" si="21"/>
        <v>118.13078111007052</v>
      </c>
      <c r="G418" s="27">
        <f t="shared" si="22"/>
        <v>3.0777378259055181</v>
      </c>
      <c r="H418" s="28">
        <f t="shared" si="23"/>
        <v>91223.950000000012</v>
      </c>
      <c r="J418" s="39"/>
    </row>
    <row r="419" spans="1:10" ht="12.75" customHeight="1" x14ac:dyDescent="0.25">
      <c r="A419" s="22" t="s">
        <v>383</v>
      </c>
      <c r="B419" s="17" t="s">
        <v>162</v>
      </c>
      <c r="C419" s="18">
        <v>405807874.17000002</v>
      </c>
      <c r="D419" s="18">
        <v>980166249</v>
      </c>
      <c r="E419" s="18">
        <v>415778864.56</v>
      </c>
      <c r="F419" s="19">
        <f t="shared" si="21"/>
        <v>102.45707168950176</v>
      </c>
      <c r="G419" s="19">
        <f t="shared" si="22"/>
        <v>42.419218676851216</v>
      </c>
      <c r="H419" s="20">
        <f t="shared" si="23"/>
        <v>9970990.3899999857</v>
      </c>
      <c r="J419" s="39"/>
    </row>
    <row r="420" spans="1:10" ht="12.75" customHeight="1" x14ac:dyDescent="0.25">
      <c r="A420" s="24" t="s">
        <v>226</v>
      </c>
      <c r="B420" s="25" t="s">
        <v>4</v>
      </c>
      <c r="C420" s="26">
        <v>391529417.42000002</v>
      </c>
      <c r="D420" s="26">
        <v>915784773</v>
      </c>
      <c r="E420" s="26">
        <v>406629852.97000003</v>
      </c>
      <c r="F420" s="27">
        <f t="shared" si="21"/>
        <v>103.85678186060832</v>
      </c>
      <c r="G420" s="27">
        <f t="shared" si="22"/>
        <v>44.402338295921858</v>
      </c>
      <c r="H420" s="28">
        <f t="shared" si="23"/>
        <v>15100435.550000012</v>
      </c>
      <c r="J420" s="39"/>
    </row>
    <row r="421" spans="1:10" ht="12.75" customHeight="1" x14ac:dyDescent="0.25">
      <c r="A421" s="24" t="s">
        <v>227</v>
      </c>
      <c r="B421" s="25" t="s">
        <v>5</v>
      </c>
      <c r="C421" s="26">
        <v>14278456.75</v>
      </c>
      <c r="D421" s="26">
        <v>64381476</v>
      </c>
      <c r="E421" s="26">
        <v>9149011.5899999999</v>
      </c>
      <c r="F421" s="27">
        <f t="shared" si="21"/>
        <v>64.075633313803323</v>
      </c>
      <c r="G421" s="27">
        <f t="shared" si="22"/>
        <v>14.210627277324303</v>
      </c>
      <c r="H421" s="28">
        <f t="shared" si="23"/>
        <v>-5129445.16</v>
      </c>
      <c r="J421" s="39"/>
    </row>
    <row r="422" spans="1:10" ht="12.75" customHeight="1" x14ac:dyDescent="0.25">
      <c r="A422" s="22" t="s">
        <v>384</v>
      </c>
      <c r="B422" s="17" t="s">
        <v>163</v>
      </c>
      <c r="C422" s="18">
        <v>308742977.42000002</v>
      </c>
      <c r="D422" s="18">
        <v>777233144</v>
      </c>
      <c r="E422" s="18">
        <v>316972525.32999998</v>
      </c>
      <c r="F422" s="19">
        <f t="shared" si="21"/>
        <v>102.66550124597809</v>
      </c>
      <c r="G422" s="19">
        <f t="shared" si="22"/>
        <v>40.782167844607507</v>
      </c>
      <c r="H422" s="20">
        <f t="shared" si="23"/>
        <v>8229547.9099999666</v>
      </c>
      <c r="J422" s="39"/>
    </row>
    <row r="423" spans="1:10" ht="12.75" customHeight="1" x14ac:dyDescent="0.25">
      <c r="A423" s="24" t="s">
        <v>226</v>
      </c>
      <c r="B423" s="25" t="s">
        <v>4</v>
      </c>
      <c r="C423" s="26">
        <v>294844945.5</v>
      </c>
      <c r="D423" s="26">
        <v>760726689</v>
      </c>
      <c r="E423" s="26">
        <v>308840417.61000001</v>
      </c>
      <c r="F423" s="27">
        <f t="shared" si="21"/>
        <v>104.74672275160302</v>
      </c>
      <c r="G423" s="27">
        <f t="shared" si="22"/>
        <v>40.598078400007346</v>
      </c>
      <c r="H423" s="28">
        <f t="shared" si="23"/>
        <v>13995472.110000014</v>
      </c>
      <c r="J423" s="39"/>
    </row>
    <row r="424" spans="1:10" ht="12.75" customHeight="1" x14ac:dyDescent="0.25">
      <c r="A424" s="24" t="s">
        <v>227</v>
      </c>
      <c r="B424" s="25" t="s">
        <v>5</v>
      </c>
      <c r="C424" s="26">
        <v>13898031.92</v>
      </c>
      <c r="D424" s="26">
        <v>16506455</v>
      </c>
      <c r="E424" s="26">
        <v>8132107.7199999997</v>
      </c>
      <c r="F424" s="27">
        <f t="shared" ref="F424:F486" si="24">IF(C424=0,"x",E424/C424*100)</f>
        <v>58.512656805007538</v>
      </c>
      <c r="G424" s="27">
        <f t="shared" ref="G424:G486" si="25">IF(D424=0,"x",E424/D424*100)</f>
        <v>49.266227787856323</v>
      </c>
      <c r="H424" s="28">
        <f t="shared" si="23"/>
        <v>-5765924.2000000002</v>
      </c>
      <c r="J424" s="39"/>
    </row>
    <row r="425" spans="1:10" ht="12.75" customHeight="1" x14ac:dyDescent="0.25">
      <c r="A425" s="22" t="s">
        <v>385</v>
      </c>
      <c r="B425" s="17" t="s">
        <v>164</v>
      </c>
      <c r="C425" s="18">
        <v>365705836.69</v>
      </c>
      <c r="D425" s="18">
        <v>939228532</v>
      </c>
      <c r="E425" s="18">
        <v>391774435.72000003</v>
      </c>
      <c r="F425" s="19">
        <f t="shared" si="24"/>
        <v>107.12829723089648</v>
      </c>
      <c r="G425" s="19">
        <f t="shared" si="25"/>
        <v>41.712365241476718</v>
      </c>
      <c r="H425" s="20">
        <f t="shared" ref="H425:H487" si="26">+E425-C425</f>
        <v>26068599.030000031</v>
      </c>
      <c r="J425" s="39"/>
    </row>
    <row r="426" spans="1:10" ht="12.75" customHeight="1" x14ac:dyDescent="0.25">
      <c r="A426" s="24" t="s">
        <v>226</v>
      </c>
      <c r="B426" s="25" t="s">
        <v>4</v>
      </c>
      <c r="C426" s="26">
        <v>364297481.91000003</v>
      </c>
      <c r="D426" s="26">
        <v>902958817</v>
      </c>
      <c r="E426" s="26">
        <v>389797760.35000002</v>
      </c>
      <c r="F426" s="27">
        <f t="shared" si="24"/>
        <v>106.99985031636861</v>
      </c>
      <c r="G426" s="27">
        <f t="shared" si="25"/>
        <v>43.168941153381532</v>
      </c>
      <c r="H426" s="28">
        <f t="shared" si="26"/>
        <v>25500278.439999998</v>
      </c>
      <c r="J426" s="39"/>
    </row>
    <row r="427" spans="1:10" ht="12.75" customHeight="1" x14ac:dyDescent="0.25">
      <c r="A427" s="24" t="s">
        <v>227</v>
      </c>
      <c r="B427" s="25" t="s">
        <v>5</v>
      </c>
      <c r="C427" s="26">
        <v>1408354.78</v>
      </c>
      <c r="D427" s="26">
        <v>36269715</v>
      </c>
      <c r="E427" s="26">
        <v>1976675.37</v>
      </c>
      <c r="F427" s="27">
        <f t="shared" si="24"/>
        <v>140.35351021423736</v>
      </c>
      <c r="G427" s="27">
        <f t="shared" si="25"/>
        <v>5.4499335602719796</v>
      </c>
      <c r="H427" s="28">
        <f t="shared" si="26"/>
        <v>568320.59000000008</v>
      </c>
      <c r="J427" s="39"/>
    </row>
    <row r="428" spans="1:10" ht="12.75" customHeight="1" x14ac:dyDescent="0.25">
      <c r="A428" s="22" t="s">
        <v>386</v>
      </c>
      <c r="B428" s="17" t="s">
        <v>165</v>
      </c>
      <c r="C428" s="18">
        <v>22091738.32</v>
      </c>
      <c r="D428" s="18">
        <v>55923208</v>
      </c>
      <c r="E428" s="18">
        <v>21620434.859999999</v>
      </c>
      <c r="F428" s="19">
        <f t="shared" si="24"/>
        <v>97.866607628729142</v>
      </c>
      <c r="G428" s="19">
        <f t="shared" si="25"/>
        <v>38.660934580147831</v>
      </c>
      <c r="H428" s="20">
        <f t="shared" si="26"/>
        <v>-471303.46000000089</v>
      </c>
      <c r="J428" s="39"/>
    </row>
    <row r="429" spans="1:10" ht="12.75" customHeight="1" x14ac:dyDescent="0.25">
      <c r="A429" s="24" t="s">
        <v>226</v>
      </c>
      <c r="B429" s="25" t="s">
        <v>4</v>
      </c>
      <c r="C429" s="26">
        <v>20832133.940000001</v>
      </c>
      <c r="D429" s="26">
        <v>54573208</v>
      </c>
      <c r="E429" s="26">
        <v>20386129.550000001</v>
      </c>
      <c r="F429" s="27">
        <f t="shared" si="24"/>
        <v>97.859055671950998</v>
      </c>
      <c r="G429" s="27">
        <f t="shared" si="25"/>
        <v>37.355563832714402</v>
      </c>
      <c r="H429" s="28">
        <f t="shared" si="26"/>
        <v>-446004.3900000006</v>
      </c>
      <c r="J429" s="39"/>
    </row>
    <row r="430" spans="1:10" ht="12.75" customHeight="1" x14ac:dyDescent="0.25">
      <c r="A430" s="24" t="s">
        <v>227</v>
      </c>
      <c r="B430" s="25" t="s">
        <v>5</v>
      </c>
      <c r="C430" s="26">
        <v>1259604.3799999999</v>
      </c>
      <c r="D430" s="26">
        <v>1350000</v>
      </c>
      <c r="E430" s="26">
        <v>1234305.31</v>
      </c>
      <c r="F430" s="27">
        <f t="shared" si="24"/>
        <v>97.991506666561463</v>
      </c>
      <c r="G430" s="27">
        <f t="shared" si="25"/>
        <v>91.430022962962965</v>
      </c>
      <c r="H430" s="28">
        <f t="shared" si="26"/>
        <v>-25299.069999999832</v>
      </c>
      <c r="J430" s="39"/>
    </row>
    <row r="431" spans="1:10" ht="12.75" customHeight="1" x14ac:dyDescent="0.25">
      <c r="A431" s="22" t="s">
        <v>387</v>
      </c>
      <c r="B431" s="17" t="s">
        <v>166</v>
      </c>
      <c r="C431" s="18">
        <v>82319361.170000002</v>
      </c>
      <c r="D431" s="18">
        <v>200392855</v>
      </c>
      <c r="E431" s="18">
        <v>69195039.340000004</v>
      </c>
      <c r="F431" s="19">
        <f t="shared" si="24"/>
        <v>84.056822546403637</v>
      </c>
      <c r="G431" s="19">
        <f t="shared" si="25"/>
        <v>34.529693855601792</v>
      </c>
      <c r="H431" s="20">
        <f t="shared" si="26"/>
        <v>-13124321.829999998</v>
      </c>
      <c r="J431" s="39"/>
    </row>
    <row r="432" spans="1:10" ht="12.75" customHeight="1" x14ac:dyDescent="0.25">
      <c r="A432" s="24" t="s">
        <v>226</v>
      </c>
      <c r="B432" s="25" t="s">
        <v>4</v>
      </c>
      <c r="C432" s="26">
        <v>81771045.609999999</v>
      </c>
      <c r="D432" s="26">
        <v>194297855</v>
      </c>
      <c r="E432" s="26">
        <v>69096734.700000003</v>
      </c>
      <c r="F432" s="27">
        <f t="shared" si="24"/>
        <v>84.500246003397052</v>
      </c>
      <c r="G432" s="27">
        <f t="shared" si="25"/>
        <v>35.562273551604576</v>
      </c>
      <c r="H432" s="28">
        <f t="shared" si="26"/>
        <v>-12674310.909999996</v>
      </c>
      <c r="J432" s="39"/>
    </row>
    <row r="433" spans="1:10" ht="12.75" customHeight="1" x14ac:dyDescent="0.25">
      <c r="A433" s="24" t="s">
        <v>227</v>
      </c>
      <c r="B433" s="25" t="s">
        <v>5</v>
      </c>
      <c r="C433" s="26">
        <v>548315.56000000006</v>
      </c>
      <c r="D433" s="26">
        <v>6095000</v>
      </c>
      <c r="E433" s="26">
        <v>98304.639999999999</v>
      </c>
      <c r="F433" s="27">
        <f t="shared" si="24"/>
        <v>17.928478994832826</v>
      </c>
      <c r="G433" s="27">
        <f t="shared" si="25"/>
        <v>1.6128735028712058</v>
      </c>
      <c r="H433" s="28">
        <f t="shared" si="26"/>
        <v>-450010.92000000004</v>
      </c>
      <c r="J433" s="39"/>
    </row>
    <row r="434" spans="1:10" ht="12.75" customHeight="1" x14ac:dyDescent="0.25">
      <c r="A434" s="22" t="s">
        <v>388</v>
      </c>
      <c r="B434" s="17" t="s">
        <v>167</v>
      </c>
      <c r="C434" s="18">
        <v>3629211.65</v>
      </c>
      <c r="D434" s="18">
        <v>8678100</v>
      </c>
      <c r="E434" s="18">
        <v>3607840.64</v>
      </c>
      <c r="F434" s="19">
        <f t="shared" si="24"/>
        <v>99.411139055502602</v>
      </c>
      <c r="G434" s="19">
        <f t="shared" si="25"/>
        <v>41.574084649865753</v>
      </c>
      <c r="H434" s="20">
        <f t="shared" si="26"/>
        <v>-21371.009999999776</v>
      </c>
      <c r="J434" s="39"/>
    </row>
    <row r="435" spans="1:10" ht="12.75" customHeight="1" x14ac:dyDescent="0.25">
      <c r="A435" s="24" t="s">
        <v>226</v>
      </c>
      <c r="B435" s="25" t="s">
        <v>4</v>
      </c>
      <c r="C435" s="26">
        <v>3629210.35</v>
      </c>
      <c r="D435" s="26">
        <v>8673800</v>
      </c>
      <c r="E435" s="26">
        <v>3607840.64</v>
      </c>
      <c r="F435" s="27">
        <f t="shared" si="24"/>
        <v>99.411174665034224</v>
      </c>
      <c r="G435" s="27">
        <f t="shared" si="25"/>
        <v>41.594694828103023</v>
      </c>
      <c r="H435" s="28">
        <f t="shared" si="26"/>
        <v>-21369.709999999963</v>
      </c>
      <c r="J435" s="39"/>
    </row>
    <row r="436" spans="1:10" ht="12.75" customHeight="1" x14ac:dyDescent="0.25">
      <c r="A436" s="24" t="s">
        <v>227</v>
      </c>
      <c r="B436" s="25" t="s">
        <v>5</v>
      </c>
      <c r="C436" s="26">
        <v>1.3</v>
      </c>
      <c r="D436" s="26">
        <v>4300</v>
      </c>
      <c r="E436" s="26"/>
      <c r="F436" s="27">
        <f t="shared" si="24"/>
        <v>0</v>
      </c>
      <c r="G436" s="27">
        <f t="shared" si="25"/>
        <v>0</v>
      </c>
      <c r="H436" s="28">
        <f t="shared" si="26"/>
        <v>-1.3</v>
      </c>
      <c r="J436" s="39"/>
    </row>
    <row r="437" spans="1:10" ht="12.75" customHeight="1" x14ac:dyDescent="0.25">
      <c r="A437" s="22" t="s">
        <v>389</v>
      </c>
      <c r="B437" s="17" t="s">
        <v>168</v>
      </c>
      <c r="C437" s="18">
        <v>206066026.16999999</v>
      </c>
      <c r="D437" s="18">
        <v>538468456</v>
      </c>
      <c r="E437" s="18">
        <v>221211753.72999999</v>
      </c>
      <c r="F437" s="19">
        <f t="shared" si="24"/>
        <v>107.34993916343352</v>
      </c>
      <c r="G437" s="19">
        <f t="shared" si="25"/>
        <v>41.081655065417607</v>
      </c>
      <c r="H437" s="20">
        <f t="shared" si="26"/>
        <v>15145727.560000002</v>
      </c>
      <c r="J437" s="39"/>
    </row>
    <row r="438" spans="1:10" ht="12.75" customHeight="1" x14ac:dyDescent="0.25">
      <c r="A438" s="24" t="s">
        <v>226</v>
      </c>
      <c r="B438" s="25" t="s">
        <v>4</v>
      </c>
      <c r="C438" s="26">
        <v>203518681.18000001</v>
      </c>
      <c r="D438" s="26">
        <v>510610884</v>
      </c>
      <c r="E438" s="26">
        <v>220264567.56999999</v>
      </c>
      <c r="F438" s="27">
        <f t="shared" si="24"/>
        <v>108.22818145877689</v>
      </c>
      <c r="G438" s="27">
        <f t="shared" si="25"/>
        <v>43.137460338585335</v>
      </c>
      <c r="H438" s="28">
        <f t="shared" si="26"/>
        <v>16745886.389999986</v>
      </c>
      <c r="J438" s="39"/>
    </row>
    <row r="439" spans="1:10" ht="12.75" customHeight="1" x14ac:dyDescent="0.25">
      <c r="A439" s="24" t="s">
        <v>227</v>
      </c>
      <c r="B439" s="25" t="s">
        <v>5</v>
      </c>
      <c r="C439" s="26">
        <v>2547344.9900000002</v>
      </c>
      <c r="D439" s="26">
        <v>27857572</v>
      </c>
      <c r="E439" s="26">
        <v>947186.16</v>
      </c>
      <c r="F439" s="27">
        <f t="shared" si="24"/>
        <v>37.18326978553462</v>
      </c>
      <c r="G439" s="27">
        <f t="shared" si="25"/>
        <v>3.4001030671301864</v>
      </c>
      <c r="H439" s="28">
        <f t="shared" si="26"/>
        <v>-1600158.83</v>
      </c>
      <c r="J439" s="39"/>
    </row>
    <row r="440" spans="1:10" ht="12.75" customHeight="1" x14ac:dyDescent="0.25">
      <c r="A440" s="22" t="s">
        <v>390</v>
      </c>
      <c r="B440" s="17" t="s">
        <v>169</v>
      </c>
      <c r="C440" s="18">
        <v>771795498.40999997</v>
      </c>
      <c r="D440" s="18">
        <v>1930902291</v>
      </c>
      <c r="E440" s="18">
        <v>757063417.91999996</v>
      </c>
      <c r="F440" s="19">
        <f t="shared" si="24"/>
        <v>98.091193778617509</v>
      </c>
      <c r="G440" s="19">
        <f t="shared" si="25"/>
        <v>39.207753880074506</v>
      </c>
      <c r="H440" s="20">
        <f t="shared" si="26"/>
        <v>-14732080.49000001</v>
      </c>
      <c r="J440" s="39"/>
    </row>
    <row r="441" spans="1:10" ht="12.75" customHeight="1" x14ac:dyDescent="0.25">
      <c r="A441" s="24" t="s">
        <v>226</v>
      </c>
      <c r="B441" s="25" t="s">
        <v>4</v>
      </c>
      <c r="C441" s="26">
        <v>736399942.83000004</v>
      </c>
      <c r="D441" s="26">
        <v>1825932596</v>
      </c>
      <c r="E441" s="26">
        <v>726388689.5</v>
      </c>
      <c r="F441" s="27">
        <f t="shared" si="24"/>
        <v>98.640514108199611</v>
      </c>
      <c r="G441" s="27">
        <f t="shared" si="25"/>
        <v>39.781791019628635</v>
      </c>
      <c r="H441" s="28">
        <f t="shared" si="26"/>
        <v>-10011253.330000043</v>
      </c>
      <c r="J441" s="39"/>
    </row>
    <row r="442" spans="1:10" ht="12.75" customHeight="1" x14ac:dyDescent="0.25">
      <c r="A442" s="24" t="s">
        <v>227</v>
      </c>
      <c r="B442" s="25" t="s">
        <v>5</v>
      </c>
      <c r="C442" s="26">
        <v>35395555.579999998</v>
      </c>
      <c r="D442" s="26">
        <v>104969695</v>
      </c>
      <c r="E442" s="26">
        <v>30674728.420000002</v>
      </c>
      <c r="F442" s="27">
        <f t="shared" si="24"/>
        <v>86.662655571742278</v>
      </c>
      <c r="G442" s="27">
        <f t="shared" si="25"/>
        <v>29.222461225594682</v>
      </c>
      <c r="H442" s="28">
        <f t="shared" si="26"/>
        <v>-4720827.1599999964</v>
      </c>
      <c r="J442" s="39"/>
    </row>
    <row r="443" spans="1:10" ht="12.75" customHeight="1" x14ac:dyDescent="0.25">
      <c r="A443" s="21">
        <v>38655</v>
      </c>
      <c r="B443" s="17" t="s">
        <v>170</v>
      </c>
      <c r="C443" s="18">
        <v>5572505.7599999998</v>
      </c>
      <c r="D443" s="18">
        <v>18090954</v>
      </c>
      <c r="E443" s="18">
        <v>6106532.4199999999</v>
      </c>
      <c r="F443" s="19">
        <f t="shared" si="24"/>
        <v>109.58324105886612</v>
      </c>
      <c r="G443" s="19">
        <f t="shared" si="25"/>
        <v>33.754618026224598</v>
      </c>
      <c r="H443" s="20">
        <f t="shared" si="26"/>
        <v>534026.66000000015</v>
      </c>
      <c r="J443" s="39"/>
    </row>
    <row r="444" spans="1:10" ht="12.75" customHeight="1" x14ac:dyDescent="0.25">
      <c r="A444" s="24" t="s">
        <v>226</v>
      </c>
      <c r="B444" s="25" t="s">
        <v>4</v>
      </c>
      <c r="C444" s="26">
        <v>5554362.29</v>
      </c>
      <c r="D444" s="26">
        <v>16886800</v>
      </c>
      <c r="E444" s="26">
        <v>6012614.1299999999</v>
      </c>
      <c r="F444" s="27">
        <f t="shared" si="24"/>
        <v>108.2503051849</v>
      </c>
      <c r="G444" s="27">
        <f t="shared" si="25"/>
        <v>35.605408543951491</v>
      </c>
      <c r="H444" s="28">
        <f t="shared" si="26"/>
        <v>458251.83999999985</v>
      </c>
      <c r="J444" s="39"/>
    </row>
    <row r="445" spans="1:10" ht="12.75" customHeight="1" x14ac:dyDescent="0.25">
      <c r="A445" s="24" t="s">
        <v>227</v>
      </c>
      <c r="B445" s="25" t="s">
        <v>5</v>
      </c>
      <c r="C445" s="26">
        <v>18143.47</v>
      </c>
      <c r="D445" s="26">
        <v>1204154</v>
      </c>
      <c r="E445" s="26">
        <v>93918.29</v>
      </c>
      <c r="F445" s="27">
        <f t="shared" si="24"/>
        <v>517.64238042667682</v>
      </c>
      <c r="G445" s="27">
        <f t="shared" si="25"/>
        <v>7.7995248116104738</v>
      </c>
      <c r="H445" s="28">
        <f t="shared" si="26"/>
        <v>75774.819999999992</v>
      </c>
      <c r="J445" s="39"/>
    </row>
    <row r="446" spans="1:10" ht="12.75" customHeight="1" x14ac:dyDescent="0.25">
      <c r="A446" s="22" t="s">
        <v>391</v>
      </c>
      <c r="B446" s="17" t="s">
        <v>171</v>
      </c>
      <c r="C446" s="18">
        <v>1797019.91</v>
      </c>
      <c r="D446" s="18">
        <v>13148723</v>
      </c>
      <c r="E446" s="18">
        <v>2002825.91</v>
      </c>
      <c r="F446" s="19">
        <f t="shared" si="24"/>
        <v>111.45262770071366</v>
      </c>
      <c r="G446" s="19">
        <f t="shared" si="25"/>
        <v>15.232094477920022</v>
      </c>
      <c r="H446" s="20">
        <f t="shared" si="26"/>
        <v>205806</v>
      </c>
      <c r="J446" s="39"/>
    </row>
    <row r="447" spans="1:10" ht="12.75" customHeight="1" x14ac:dyDescent="0.25">
      <c r="A447" s="24" t="s">
        <v>226</v>
      </c>
      <c r="B447" s="25" t="s">
        <v>4</v>
      </c>
      <c r="C447" s="26">
        <v>1450329.05</v>
      </c>
      <c r="D447" s="26">
        <v>6432893</v>
      </c>
      <c r="E447" s="26">
        <v>1912566.01</v>
      </c>
      <c r="F447" s="27">
        <f t="shared" si="24"/>
        <v>131.87117847498124</v>
      </c>
      <c r="G447" s="27">
        <f t="shared" si="25"/>
        <v>29.731040295555982</v>
      </c>
      <c r="H447" s="28">
        <f t="shared" si="26"/>
        <v>462236.95999999996</v>
      </c>
      <c r="J447" s="39"/>
    </row>
    <row r="448" spans="1:10" ht="12.75" customHeight="1" x14ac:dyDescent="0.25">
      <c r="A448" s="24" t="s">
        <v>227</v>
      </c>
      <c r="B448" s="25" t="s">
        <v>5</v>
      </c>
      <c r="C448" s="26">
        <v>346690.86</v>
      </c>
      <c r="D448" s="26">
        <v>6715830</v>
      </c>
      <c r="E448" s="26">
        <v>90259.9</v>
      </c>
      <c r="F448" s="27">
        <f t="shared" si="24"/>
        <v>26.034692694234856</v>
      </c>
      <c r="G448" s="27">
        <f t="shared" si="25"/>
        <v>1.3439872659075645</v>
      </c>
      <c r="H448" s="28">
        <f t="shared" si="26"/>
        <v>-256430.96</v>
      </c>
      <c r="J448" s="39"/>
    </row>
    <row r="449" spans="1:10" ht="12.75" customHeight="1" x14ac:dyDescent="0.25">
      <c r="A449" s="22" t="s">
        <v>392</v>
      </c>
      <c r="B449" s="17" t="s">
        <v>172</v>
      </c>
      <c r="C449" s="18">
        <v>1821703.1</v>
      </c>
      <c r="D449" s="18">
        <v>7447120</v>
      </c>
      <c r="E449" s="18">
        <v>1728629.8</v>
      </c>
      <c r="F449" s="19">
        <f t="shared" si="24"/>
        <v>94.890863390417451</v>
      </c>
      <c r="G449" s="19">
        <f t="shared" si="25"/>
        <v>23.212057815638797</v>
      </c>
      <c r="H449" s="20">
        <f t="shared" si="26"/>
        <v>-93073.300000000047</v>
      </c>
      <c r="J449" s="39"/>
    </row>
    <row r="450" spans="1:10" ht="12.75" customHeight="1" x14ac:dyDescent="0.25">
      <c r="A450" s="24" t="s">
        <v>226</v>
      </c>
      <c r="B450" s="25" t="s">
        <v>4</v>
      </c>
      <c r="C450" s="26">
        <v>1619771.85</v>
      </c>
      <c r="D450" s="26">
        <v>6945820</v>
      </c>
      <c r="E450" s="26">
        <v>1726854.8</v>
      </c>
      <c r="F450" s="27">
        <f t="shared" si="24"/>
        <v>106.61098968968994</v>
      </c>
      <c r="G450" s="27">
        <f t="shared" si="25"/>
        <v>24.861784497726692</v>
      </c>
      <c r="H450" s="28">
        <f t="shared" si="26"/>
        <v>107082.94999999995</v>
      </c>
      <c r="J450" s="39"/>
    </row>
    <row r="451" spans="1:10" ht="12.75" customHeight="1" x14ac:dyDescent="0.25">
      <c r="A451" s="24" t="s">
        <v>227</v>
      </c>
      <c r="B451" s="25" t="s">
        <v>5</v>
      </c>
      <c r="C451" s="26">
        <v>201931.25</v>
      </c>
      <c r="D451" s="26">
        <v>501300</v>
      </c>
      <c r="E451" s="26">
        <v>1775</v>
      </c>
      <c r="F451" s="27">
        <f t="shared" si="24"/>
        <v>0.87901203998885757</v>
      </c>
      <c r="G451" s="27">
        <f t="shared" si="25"/>
        <v>0.3540793935767006</v>
      </c>
      <c r="H451" s="28">
        <f t="shared" si="26"/>
        <v>-200156.25</v>
      </c>
      <c r="J451" s="39"/>
    </row>
    <row r="452" spans="1:10" ht="12.75" customHeight="1" x14ac:dyDescent="0.25">
      <c r="A452" s="22" t="s">
        <v>393</v>
      </c>
      <c r="B452" s="17" t="s">
        <v>173</v>
      </c>
      <c r="C452" s="18">
        <v>1849641.33</v>
      </c>
      <c r="D452" s="18">
        <v>7370020</v>
      </c>
      <c r="E452" s="18">
        <v>1789742.07</v>
      </c>
      <c r="F452" s="19">
        <f t="shared" si="24"/>
        <v>96.761574310193424</v>
      </c>
      <c r="G452" s="19">
        <f t="shared" si="25"/>
        <v>24.284087017402939</v>
      </c>
      <c r="H452" s="20">
        <f t="shared" si="26"/>
        <v>-59899.260000000009</v>
      </c>
      <c r="J452" s="39"/>
    </row>
    <row r="453" spans="1:10" ht="12.75" customHeight="1" x14ac:dyDescent="0.25">
      <c r="A453" s="24" t="s">
        <v>226</v>
      </c>
      <c r="B453" s="25" t="s">
        <v>4</v>
      </c>
      <c r="C453" s="26">
        <v>1632597.66</v>
      </c>
      <c r="D453" s="26">
        <v>6291013</v>
      </c>
      <c r="E453" s="26">
        <v>1747917.07</v>
      </c>
      <c r="F453" s="27">
        <f t="shared" si="24"/>
        <v>107.06355355182858</v>
      </c>
      <c r="G453" s="27">
        <f t="shared" si="25"/>
        <v>27.784349992600553</v>
      </c>
      <c r="H453" s="28">
        <f t="shared" si="26"/>
        <v>115319.41000000015</v>
      </c>
      <c r="J453" s="39"/>
    </row>
    <row r="454" spans="1:10" ht="12.75" customHeight="1" x14ac:dyDescent="0.25">
      <c r="A454" s="24" t="s">
        <v>227</v>
      </c>
      <c r="B454" s="25" t="s">
        <v>5</v>
      </c>
      <c r="C454" s="26">
        <v>217043.67</v>
      </c>
      <c r="D454" s="26">
        <v>1079007</v>
      </c>
      <c r="E454" s="26">
        <v>41825</v>
      </c>
      <c r="F454" s="27">
        <f t="shared" si="24"/>
        <v>19.270315508395154</v>
      </c>
      <c r="G454" s="27">
        <f t="shared" si="25"/>
        <v>3.8762491809599009</v>
      </c>
      <c r="H454" s="28">
        <f t="shared" si="26"/>
        <v>-175218.67</v>
      </c>
      <c r="J454" s="39"/>
    </row>
    <row r="455" spans="1:10" ht="12.75" customHeight="1" x14ac:dyDescent="0.25">
      <c r="A455" s="22" t="s">
        <v>394</v>
      </c>
      <c r="B455" s="17" t="s">
        <v>174</v>
      </c>
      <c r="C455" s="18">
        <v>65113596.539999999</v>
      </c>
      <c r="D455" s="18">
        <v>162831007</v>
      </c>
      <c r="E455" s="18">
        <v>66144032.189999998</v>
      </c>
      <c r="F455" s="19">
        <f t="shared" si="24"/>
        <v>101.5825199416945</v>
      </c>
      <c r="G455" s="19">
        <f t="shared" si="25"/>
        <v>40.621275645614595</v>
      </c>
      <c r="H455" s="20">
        <f t="shared" si="26"/>
        <v>1030435.6499999985</v>
      </c>
      <c r="J455" s="39"/>
    </row>
    <row r="456" spans="1:10" ht="12.75" customHeight="1" x14ac:dyDescent="0.25">
      <c r="A456" s="24" t="s">
        <v>226</v>
      </c>
      <c r="B456" s="25" t="s">
        <v>4</v>
      </c>
      <c r="C456" s="26">
        <v>63238735.649999999</v>
      </c>
      <c r="D456" s="26">
        <v>159372007</v>
      </c>
      <c r="E456" s="26">
        <v>64019366.780000001</v>
      </c>
      <c r="F456" s="27">
        <f t="shared" si="24"/>
        <v>101.23441925581889</v>
      </c>
      <c r="G456" s="27">
        <f t="shared" si="25"/>
        <v>40.16976882270172</v>
      </c>
      <c r="H456" s="28">
        <f t="shared" si="26"/>
        <v>780631.13000000268</v>
      </c>
      <c r="J456" s="39"/>
    </row>
    <row r="457" spans="1:10" ht="12.75" customHeight="1" x14ac:dyDescent="0.25">
      <c r="A457" s="24" t="s">
        <v>227</v>
      </c>
      <c r="B457" s="25" t="s">
        <v>5</v>
      </c>
      <c r="C457" s="26">
        <v>1874860.89</v>
      </c>
      <c r="D457" s="26">
        <v>3459000</v>
      </c>
      <c r="E457" s="26">
        <v>2124665.41</v>
      </c>
      <c r="F457" s="27">
        <f t="shared" si="24"/>
        <v>113.32389625984464</v>
      </c>
      <c r="G457" s="27">
        <f t="shared" si="25"/>
        <v>61.424267418329002</v>
      </c>
      <c r="H457" s="28">
        <f t="shared" si="26"/>
        <v>249804.52000000025</v>
      </c>
      <c r="J457" s="39"/>
    </row>
    <row r="458" spans="1:10" ht="12.75" customHeight="1" x14ac:dyDescent="0.25">
      <c r="A458" s="16" t="s">
        <v>395</v>
      </c>
      <c r="B458" s="29" t="s">
        <v>175</v>
      </c>
      <c r="C458" s="30">
        <v>1971028915.5699999</v>
      </c>
      <c r="D458" s="30">
        <v>5505348636</v>
      </c>
      <c r="E458" s="30">
        <v>2157284039.1999998</v>
      </c>
      <c r="F458" s="19">
        <f t="shared" si="24"/>
        <v>109.44963933094492</v>
      </c>
      <c r="G458" s="19">
        <f t="shared" si="25"/>
        <v>39.185239334223333</v>
      </c>
      <c r="H458" s="31">
        <f t="shared" si="26"/>
        <v>186255123.62999988</v>
      </c>
      <c r="J458" s="39"/>
    </row>
    <row r="459" spans="1:10" ht="12.75" customHeight="1" x14ac:dyDescent="0.25">
      <c r="A459" s="22" t="s">
        <v>396</v>
      </c>
      <c r="B459" s="29" t="s">
        <v>176</v>
      </c>
      <c r="C459" s="18">
        <v>768473594.05999994</v>
      </c>
      <c r="D459" s="18">
        <v>2387596030</v>
      </c>
      <c r="E459" s="18">
        <v>927801327.39999998</v>
      </c>
      <c r="F459" s="19">
        <f t="shared" si="24"/>
        <v>120.73301341406406</v>
      </c>
      <c r="G459" s="19">
        <f t="shared" si="25"/>
        <v>38.859225586834299</v>
      </c>
      <c r="H459" s="20">
        <f t="shared" si="26"/>
        <v>159327733.34000003</v>
      </c>
      <c r="J459" s="39"/>
    </row>
    <row r="460" spans="1:10" ht="12.75" customHeight="1" x14ac:dyDescent="0.25">
      <c r="A460" s="24" t="s">
        <v>226</v>
      </c>
      <c r="B460" s="25" t="s">
        <v>4</v>
      </c>
      <c r="C460" s="26">
        <v>768397560</v>
      </c>
      <c r="D460" s="26">
        <v>2380272330</v>
      </c>
      <c r="E460" s="26">
        <v>927672018.14999998</v>
      </c>
      <c r="F460" s="27">
        <f t="shared" si="24"/>
        <v>120.72813169136039</v>
      </c>
      <c r="G460" s="27">
        <f t="shared" si="25"/>
        <v>38.973356386913927</v>
      </c>
      <c r="H460" s="28">
        <f t="shared" si="26"/>
        <v>159274458.14999998</v>
      </c>
      <c r="J460" s="39"/>
    </row>
    <row r="461" spans="1:10" ht="12.75" customHeight="1" x14ac:dyDescent="0.25">
      <c r="A461" s="24" t="s">
        <v>227</v>
      </c>
      <c r="B461" s="25" t="s">
        <v>5</v>
      </c>
      <c r="C461" s="26">
        <v>76034.06</v>
      </c>
      <c r="D461" s="26">
        <v>7323700</v>
      </c>
      <c r="E461" s="26">
        <v>129309.25</v>
      </c>
      <c r="F461" s="27">
        <f t="shared" si="24"/>
        <v>170.06753289249582</v>
      </c>
      <c r="G461" s="27">
        <f t="shared" si="25"/>
        <v>1.7656273468328851</v>
      </c>
      <c r="H461" s="28">
        <f t="shared" si="26"/>
        <v>53275.19</v>
      </c>
      <c r="J461" s="39"/>
    </row>
    <row r="462" spans="1:10" ht="12.75" customHeight="1" x14ac:dyDescent="0.25">
      <c r="A462" s="22" t="s">
        <v>397</v>
      </c>
      <c r="B462" s="17" t="s">
        <v>177</v>
      </c>
      <c r="C462" s="18">
        <v>1202555321.51</v>
      </c>
      <c r="D462" s="18">
        <v>3117752606</v>
      </c>
      <c r="E462" s="18">
        <v>1229482711.8</v>
      </c>
      <c r="F462" s="19">
        <f t="shared" si="24"/>
        <v>102.23918100135205</v>
      </c>
      <c r="G462" s="19">
        <f t="shared" si="25"/>
        <v>39.43490286669654</v>
      </c>
      <c r="H462" s="20">
        <f t="shared" si="26"/>
        <v>26927390.289999962</v>
      </c>
      <c r="J462" s="39"/>
    </row>
    <row r="463" spans="1:10" ht="12.75" customHeight="1" x14ac:dyDescent="0.25">
      <c r="A463" s="24" t="s">
        <v>226</v>
      </c>
      <c r="B463" s="25" t="s">
        <v>4</v>
      </c>
      <c r="C463" s="26">
        <v>1199223566.8800001</v>
      </c>
      <c r="D463" s="26">
        <v>3090812121</v>
      </c>
      <c r="E463" s="26">
        <v>1222880365.5899999</v>
      </c>
      <c r="F463" s="27">
        <f t="shared" si="24"/>
        <v>101.97267626849155</v>
      </c>
      <c r="G463" s="27">
        <f t="shared" si="25"/>
        <v>39.565017791969503</v>
      </c>
      <c r="H463" s="28">
        <f t="shared" si="26"/>
        <v>23656798.7099998</v>
      </c>
      <c r="J463" s="39"/>
    </row>
    <row r="464" spans="1:10" ht="12.75" customHeight="1" x14ac:dyDescent="0.25">
      <c r="A464" s="24" t="s">
        <v>227</v>
      </c>
      <c r="B464" s="25" t="s">
        <v>5</v>
      </c>
      <c r="C464" s="26">
        <v>3331754.63</v>
      </c>
      <c r="D464" s="26">
        <v>26940485</v>
      </c>
      <c r="E464" s="26">
        <v>6602346.21</v>
      </c>
      <c r="F464" s="27">
        <f t="shared" si="24"/>
        <v>198.16423906342709</v>
      </c>
      <c r="G464" s="27">
        <f t="shared" si="25"/>
        <v>24.507154232746739</v>
      </c>
      <c r="H464" s="28">
        <f t="shared" si="26"/>
        <v>3270591.58</v>
      </c>
      <c r="J464" s="39"/>
    </row>
    <row r="465" spans="1:10" ht="12.75" customHeight="1" x14ac:dyDescent="0.25">
      <c r="A465" s="16" t="s">
        <v>398</v>
      </c>
      <c r="B465" s="17" t="s">
        <v>178</v>
      </c>
      <c r="C465" s="30">
        <v>29086618.879999999</v>
      </c>
      <c r="D465" s="30">
        <v>72521916</v>
      </c>
      <c r="E465" s="30">
        <v>30054018.030000001</v>
      </c>
      <c r="F465" s="19">
        <f t="shared" si="24"/>
        <v>103.32592507225095</v>
      </c>
      <c r="G465" s="19">
        <f t="shared" si="25"/>
        <v>41.441290698938516</v>
      </c>
      <c r="H465" s="31">
        <f t="shared" si="26"/>
        <v>967399.15000000224</v>
      </c>
      <c r="J465" s="39"/>
    </row>
    <row r="466" spans="1:10" ht="12.75" customHeight="1" x14ac:dyDescent="0.25">
      <c r="A466" s="22" t="s">
        <v>399</v>
      </c>
      <c r="B466" s="17" t="s">
        <v>179</v>
      </c>
      <c r="C466" s="18">
        <v>29086618.879999999</v>
      </c>
      <c r="D466" s="18">
        <v>72521916</v>
      </c>
      <c r="E466" s="18">
        <v>30054018.030000001</v>
      </c>
      <c r="F466" s="19">
        <f t="shared" si="24"/>
        <v>103.32592507225095</v>
      </c>
      <c r="G466" s="19">
        <f t="shared" si="25"/>
        <v>41.441290698938516</v>
      </c>
      <c r="H466" s="20">
        <f t="shared" si="26"/>
        <v>967399.15000000224</v>
      </c>
      <c r="J466" s="39"/>
    </row>
    <row r="467" spans="1:10" ht="12.75" customHeight="1" x14ac:dyDescent="0.25">
      <c r="A467" s="24" t="s">
        <v>226</v>
      </c>
      <c r="B467" s="25" t="s">
        <v>4</v>
      </c>
      <c r="C467" s="26">
        <v>28890115.68</v>
      </c>
      <c r="D467" s="26">
        <v>70996616</v>
      </c>
      <c r="E467" s="26">
        <v>29489911.460000001</v>
      </c>
      <c r="F467" s="27">
        <f t="shared" si="24"/>
        <v>102.07612799700634</v>
      </c>
      <c r="G467" s="27">
        <f t="shared" si="25"/>
        <v>41.537066301864307</v>
      </c>
      <c r="H467" s="28">
        <f t="shared" si="26"/>
        <v>599795.78000000119</v>
      </c>
      <c r="J467" s="39"/>
    </row>
    <row r="468" spans="1:10" ht="12.75" customHeight="1" x14ac:dyDescent="0.25">
      <c r="A468" s="24" t="s">
        <v>227</v>
      </c>
      <c r="B468" s="25" t="s">
        <v>5</v>
      </c>
      <c r="C468" s="26">
        <v>196503.2</v>
      </c>
      <c r="D468" s="26">
        <v>1525300</v>
      </c>
      <c r="E468" s="26">
        <v>564106.56999999995</v>
      </c>
      <c r="F468" s="27">
        <f t="shared" si="24"/>
        <v>287.07245988869386</v>
      </c>
      <c r="G468" s="27">
        <f t="shared" si="25"/>
        <v>36.983319347013698</v>
      </c>
      <c r="H468" s="28">
        <f t="shared" si="26"/>
        <v>367603.36999999994</v>
      </c>
      <c r="J468" s="39"/>
    </row>
    <row r="469" spans="1:10" ht="12.75" customHeight="1" x14ac:dyDescent="0.25">
      <c r="A469" s="16" t="s">
        <v>400</v>
      </c>
      <c r="B469" s="17" t="s">
        <v>180</v>
      </c>
      <c r="C469" s="30">
        <v>972303127.20000005</v>
      </c>
      <c r="D469" s="30">
        <v>2429679716</v>
      </c>
      <c r="E469" s="30">
        <v>986351410.47000003</v>
      </c>
      <c r="F469" s="19">
        <f t="shared" si="24"/>
        <v>101.44484604409899</v>
      </c>
      <c r="G469" s="19">
        <f t="shared" si="25"/>
        <v>40.595943735902679</v>
      </c>
      <c r="H469" s="31">
        <f t="shared" si="26"/>
        <v>14048283.269999981</v>
      </c>
      <c r="J469" s="39"/>
    </row>
    <row r="470" spans="1:10" ht="12.75" customHeight="1" x14ac:dyDescent="0.25">
      <c r="A470" s="22" t="s">
        <v>401</v>
      </c>
      <c r="B470" s="17" t="s">
        <v>181</v>
      </c>
      <c r="C470" s="18">
        <v>132641388.42</v>
      </c>
      <c r="D470" s="18">
        <v>326640457</v>
      </c>
      <c r="E470" s="18">
        <v>104467591.01000001</v>
      </c>
      <c r="F470" s="19">
        <f t="shared" si="24"/>
        <v>78.759422118841542</v>
      </c>
      <c r="G470" s="19">
        <f t="shared" si="25"/>
        <v>31.982440867696926</v>
      </c>
      <c r="H470" s="20">
        <f t="shared" si="26"/>
        <v>-28173797.409999996</v>
      </c>
      <c r="J470" s="39"/>
    </row>
    <row r="471" spans="1:10" ht="12.75" customHeight="1" x14ac:dyDescent="0.25">
      <c r="A471" s="24" t="s">
        <v>226</v>
      </c>
      <c r="B471" s="25" t="s">
        <v>4</v>
      </c>
      <c r="C471" s="26">
        <v>89427118.420000002</v>
      </c>
      <c r="D471" s="26">
        <v>247263457</v>
      </c>
      <c r="E471" s="26">
        <v>95770450.560000002</v>
      </c>
      <c r="F471" s="27">
        <f t="shared" si="24"/>
        <v>107.09329815393151</v>
      </c>
      <c r="G471" s="27">
        <f t="shared" si="25"/>
        <v>38.732148988760599</v>
      </c>
      <c r="H471" s="28">
        <f t="shared" si="26"/>
        <v>6343332.1400000006</v>
      </c>
      <c r="J471" s="39"/>
    </row>
    <row r="472" spans="1:10" ht="12.75" customHeight="1" x14ac:dyDescent="0.25">
      <c r="A472" s="24" t="s">
        <v>227</v>
      </c>
      <c r="B472" s="25" t="s">
        <v>5</v>
      </c>
      <c r="C472" s="26">
        <v>43214270</v>
      </c>
      <c r="D472" s="26">
        <v>79377000</v>
      </c>
      <c r="E472" s="26">
        <v>8697140.4499999993</v>
      </c>
      <c r="F472" s="27">
        <f t="shared" si="24"/>
        <v>20.125621582870657</v>
      </c>
      <c r="G472" s="27">
        <f t="shared" si="25"/>
        <v>10.956751262960303</v>
      </c>
      <c r="H472" s="28">
        <f t="shared" si="26"/>
        <v>-34517129.549999997</v>
      </c>
      <c r="J472" s="39"/>
    </row>
    <row r="473" spans="1:10" ht="12.75" customHeight="1" x14ac:dyDescent="0.25">
      <c r="A473" s="22" t="s">
        <v>402</v>
      </c>
      <c r="B473" s="17" t="s">
        <v>182</v>
      </c>
      <c r="C473" s="18">
        <v>2122340.83</v>
      </c>
      <c r="D473" s="18">
        <v>9310600</v>
      </c>
      <c r="E473" s="18">
        <v>2339814.61</v>
      </c>
      <c r="F473" s="19">
        <f t="shared" si="24"/>
        <v>110.24688291936596</v>
      </c>
      <c r="G473" s="19">
        <f t="shared" si="25"/>
        <v>25.130653341352865</v>
      </c>
      <c r="H473" s="20">
        <f t="shared" si="26"/>
        <v>217473.7799999998</v>
      </c>
      <c r="J473" s="39"/>
    </row>
    <row r="474" spans="1:10" ht="12.75" customHeight="1" x14ac:dyDescent="0.25">
      <c r="A474" s="24" t="s">
        <v>226</v>
      </c>
      <c r="B474" s="25" t="s">
        <v>4</v>
      </c>
      <c r="C474" s="26">
        <v>2122340.83</v>
      </c>
      <c r="D474" s="26">
        <v>9310600</v>
      </c>
      <c r="E474" s="26">
        <v>2339814.61</v>
      </c>
      <c r="F474" s="27">
        <f t="shared" si="24"/>
        <v>110.24688291936596</v>
      </c>
      <c r="G474" s="27">
        <f t="shared" si="25"/>
        <v>25.130653341352865</v>
      </c>
      <c r="H474" s="28">
        <f t="shared" si="26"/>
        <v>217473.7799999998</v>
      </c>
      <c r="J474" s="39"/>
    </row>
    <row r="475" spans="1:10" ht="12.75" customHeight="1" x14ac:dyDescent="0.25">
      <c r="A475" s="22" t="s">
        <v>403</v>
      </c>
      <c r="B475" s="17" t="s">
        <v>183</v>
      </c>
      <c r="C475" s="18">
        <v>198876037.46000001</v>
      </c>
      <c r="D475" s="18">
        <v>464781659</v>
      </c>
      <c r="E475" s="18">
        <v>212563214.87</v>
      </c>
      <c r="F475" s="19">
        <f t="shared" si="24"/>
        <v>106.8822657494636</v>
      </c>
      <c r="G475" s="19">
        <f t="shared" si="25"/>
        <v>45.733993748234376</v>
      </c>
      <c r="H475" s="20">
        <f t="shared" si="26"/>
        <v>13687177.409999996</v>
      </c>
      <c r="J475" s="39"/>
    </row>
    <row r="476" spans="1:10" ht="12.75" customHeight="1" x14ac:dyDescent="0.25">
      <c r="A476" s="24" t="s">
        <v>226</v>
      </c>
      <c r="B476" s="25" t="s">
        <v>4</v>
      </c>
      <c r="C476" s="26">
        <v>198614613.41</v>
      </c>
      <c r="D476" s="26">
        <v>464460659</v>
      </c>
      <c r="E476" s="26">
        <v>211907788.61000001</v>
      </c>
      <c r="F476" s="27">
        <f t="shared" si="24"/>
        <v>106.69294921041835</v>
      </c>
      <c r="G476" s="27">
        <f t="shared" si="25"/>
        <v>45.624486057924663</v>
      </c>
      <c r="H476" s="28">
        <f t="shared" si="26"/>
        <v>13293175.200000018</v>
      </c>
      <c r="J476" s="39"/>
    </row>
    <row r="477" spans="1:10" ht="12.75" customHeight="1" x14ac:dyDescent="0.25">
      <c r="A477" s="24" t="s">
        <v>227</v>
      </c>
      <c r="B477" s="25" t="s">
        <v>5</v>
      </c>
      <c r="C477" s="26">
        <v>261424.05</v>
      </c>
      <c r="D477" s="26">
        <v>321000</v>
      </c>
      <c r="E477" s="26">
        <v>655426.26</v>
      </c>
      <c r="F477" s="27">
        <f t="shared" si="24"/>
        <v>250.71383447697335</v>
      </c>
      <c r="G477" s="27">
        <f t="shared" si="25"/>
        <v>204.1826355140187</v>
      </c>
      <c r="H477" s="28">
        <f t="shared" si="26"/>
        <v>394002.21</v>
      </c>
      <c r="J477" s="39"/>
    </row>
    <row r="478" spans="1:10" ht="12.75" customHeight="1" x14ac:dyDescent="0.25">
      <c r="A478" s="22" t="s">
        <v>404</v>
      </c>
      <c r="B478" s="17" t="s">
        <v>184</v>
      </c>
      <c r="C478" s="18">
        <v>10803021.24</v>
      </c>
      <c r="D478" s="18">
        <v>30894000</v>
      </c>
      <c r="E478" s="18">
        <v>10829889.43</v>
      </c>
      <c r="F478" s="19">
        <f t="shared" si="24"/>
        <v>100.24870996180695</v>
      </c>
      <c r="G478" s="19">
        <f t="shared" si="25"/>
        <v>35.054992652294942</v>
      </c>
      <c r="H478" s="20">
        <f t="shared" si="26"/>
        <v>26868.189999999478</v>
      </c>
      <c r="J478" s="39"/>
    </row>
    <row r="479" spans="1:10" ht="12.75" customHeight="1" x14ac:dyDescent="0.25">
      <c r="A479" s="24" t="s">
        <v>226</v>
      </c>
      <c r="B479" s="25" t="s">
        <v>4</v>
      </c>
      <c r="C479" s="26">
        <v>10803021.24</v>
      </c>
      <c r="D479" s="26">
        <v>30888000</v>
      </c>
      <c r="E479" s="26">
        <v>10827096.43</v>
      </c>
      <c r="F479" s="27">
        <f t="shared" si="24"/>
        <v>100.22285608317473</v>
      </c>
      <c r="G479" s="27">
        <f t="shared" si="25"/>
        <v>35.052759744884746</v>
      </c>
      <c r="H479" s="28">
        <f t="shared" si="26"/>
        <v>24075.189999999478</v>
      </c>
      <c r="J479" s="39"/>
    </row>
    <row r="480" spans="1:10" ht="12.75" customHeight="1" x14ac:dyDescent="0.25">
      <c r="A480" s="24" t="s">
        <v>227</v>
      </c>
      <c r="B480" s="25" t="s">
        <v>5</v>
      </c>
      <c r="C480" s="26"/>
      <c r="D480" s="26">
        <v>6000</v>
      </c>
      <c r="E480" s="26">
        <v>2793</v>
      </c>
      <c r="F480" s="27" t="str">
        <f t="shared" si="24"/>
        <v>x</v>
      </c>
      <c r="G480" s="27">
        <f t="shared" si="25"/>
        <v>46.550000000000004</v>
      </c>
      <c r="H480" s="28">
        <f t="shared" si="26"/>
        <v>2793</v>
      </c>
      <c r="J480" s="39"/>
    </row>
    <row r="481" spans="1:10" ht="12.75" customHeight="1" x14ac:dyDescent="0.25">
      <c r="A481" s="22" t="s">
        <v>405</v>
      </c>
      <c r="B481" s="17" t="s">
        <v>185</v>
      </c>
      <c r="C481" s="18">
        <v>9206214.4100000001</v>
      </c>
      <c r="D481" s="18">
        <v>23116000</v>
      </c>
      <c r="E481" s="18">
        <v>8810122</v>
      </c>
      <c r="F481" s="19">
        <f t="shared" si="24"/>
        <v>95.697553930856145</v>
      </c>
      <c r="G481" s="19">
        <f t="shared" si="25"/>
        <v>38.112657899290539</v>
      </c>
      <c r="H481" s="20">
        <f t="shared" si="26"/>
        <v>-396092.41000000015</v>
      </c>
      <c r="J481" s="39"/>
    </row>
    <row r="482" spans="1:10" ht="12.75" customHeight="1" x14ac:dyDescent="0.25">
      <c r="A482" s="24" t="s">
        <v>226</v>
      </c>
      <c r="B482" s="25" t="s">
        <v>4</v>
      </c>
      <c r="C482" s="26">
        <v>9206214.4100000001</v>
      </c>
      <c r="D482" s="26">
        <v>23116000</v>
      </c>
      <c r="E482" s="26">
        <v>8810122</v>
      </c>
      <c r="F482" s="27">
        <f t="shared" si="24"/>
        <v>95.697553930856145</v>
      </c>
      <c r="G482" s="27">
        <f t="shared" si="25"/>
        <v>38.112657899290539</v>
      </c>
      <c r="H482" s="28">
        <f t="shared" si="26"/>
        <v>-396092.41000000015</v>
      </c>
      <c r="J482" s="39"/>
    </row>
    <row r="483" spans="1:10" ht="12.75" customHeight="1" x14ac:dyDescent="0.25">
      <c r="A483" s="22" t="s">
        <v>406</v>
      </c>
      <c r="B483" s="17" t="s">
        <v>186</v>
      </c>
      <c r="C483" s="18">
        <v>6859278.46</v>
      </c>
      <c r="D483" s="18">
        <v>17396250</v>
      </c>
      <c r="E483" s="18">
        <v>6753245.6100000003</v>
      </c>
      <c r="F483" s="19">
        <f t="shared" si="24"/>
        <v>98.454169040981029</v>
      </c>
      <c r="G483" s="19">
        <f t="shared" si="25"/>
        <v>38.820122785082994</v>
      </c>
      <c r="H483" s="20">
        <f t="shared" si="26"/>
        <v>-106032.84999999963</v>
      </c>
      <c r="J483" s="39"/>
    </row>
    <row r="484" spans="1:10" ht="12.75" customHeight="1" x14ac:dyDescent="0.25">
      <c r="A484" s="24" t="s">
        <v>226</v>
      </c>
      <c r="B484" s="25" t="s">
        <v>4</v>
      </c>
      <c r="C484" s="26">
        <v>6859278.46</v>
      </c>
      <c r="D484" s="26">
        <v>17396250</v>
      </c>
      <c r="E484" s="26">
        <v>6753245.6100000003</v>
      </c>
      <c r="F484" s="27">
        <f t="shared" si="24"/>
        <v>98.454169040981029</v>
      </c>
      <c r="G484" s="27">
        <f t="shared" si="25"/>
        <v>38.820122785082994</v>
      </c>
      <c r="H484" s="28">
        <f t="shared" si="26"/>
        <v>-106032.84999999963</v>
      </c>
      <c r="J484" s="39"/>
    </row>
    <row r="485" spans="1:10" ht="12.75" customHeight="1" x14ac:dyDescent="0.25">
      <c r="A485" s="22" t="s">
        <v>407</v>
      </c>
      <c r="B485" s="17" t="s">
        <v>187</v>
      </c>
      <c r="C485" s="18">
        <v>8734629.1600000001</v>
      </c>
      <c r="D485" s="18">
        <v>23826000</v>
      </c>
      <c r="E485" s="18">
        <v>9329965.8000000007</v>
      </c>
      <c r="F485" s="19">
        <f t="shared" si="24"/>
        <v>106.8158204440588</v>
      </c>
      <c r="G485" s="19">
        <f t="shared" si="25"/>
        <v>39.158758499118612</v>
      </c>
      <c r="H485" s="20">
        <f t="shared" si="26"/>
        <v>595336.6400000006</v>
      </c>
      <c r="J485" s="39"/>
    </row>
    <row r="486" spans="1:10" ht="12.75" customHeight="1" x14ac:dyDescent="0.25">
      <c r="A486" s="24" t="s">
        <v>226</v>
      </c>
      <c r="B486" s="25" t="s">
        <v>4</v>
      </c>
      <c r="C486" s="26">
        <v>8734629.1600000001</v>
      </c>
      <c r="D486" s="26">
        <v>23818000</v>
      </c>
      <c r="E486" s="26">
        <v>9329965.8000000007</v>
      </c>
      <c r="F486" s="27">
        <f t="shared" si="24"/>
        <v>106.8158204440588</v>
      </c>
      <c r="G486" s="27">
        <f t="shared" si="25"/>
        <v>39.171911159627179</v>
      </c>
      <c r="H486" s="28">
        <f t="shared" si="26"/>
        <v>595336.6400000006</v>
      </c>
      <c r="J486" s="39"/>
    </row>
    <row r="487" spans="1:10" ht="12.75" customHeight="1" x14ac:dyDescent="0.25">
      <c r="A487" s="24" t="s">
        <v>227</v>
      </c>
      <c r="B487" s="25" t="s">
        <v>5</v>
      </c>
      <c r="C487" s="26"/>
      <c r="D487" s="26">
        <v>8000</v>
      </c>
      <c r="E487" s="26"/>
      <c r="F487" s="27" t="str">
        <f t="shared" ref="F487:F550" si="27">IF(C487=0,"x",E487/C487*100)</f>
        <v>x</v>
      </c>
      <c r="G487" s="27">
        <f t="shared" ref="G487:G550" si="28">IF(D487=0,"x",E487/D487*100)</f>
        <v>0</v>
      </c>
      <c r="H487" s="28">
        <f t="shared" si="26"/>
        <v>0</v>
      </c>
      <c r="J487" s="39"/>
    </row>
    <row r="488" spans="1:10" ht="12.75" customHeight="1" x14ac:dyDescent="0.25">
      <c r="A488" s="22" t="s">
        <v>408</v>
      </c>
      <c r="B488" s="17" t="s">
        <v>188</v>
      </c>
      <c r="C488" s="18">
        <v>19721942.710000001</v>
      </c>
      <c r="D488" s="18">
        <v>61903000</v>
      </c>
      <c r="E488" s="18">
        <v>27647880.629999999</v>
      </c>
      <c r="F488" s="19">
        <f t="shared" si="27"/>
        <v>140.18842381070883</v>
      </c>
      <c r="G488" s="19">
        <f t="shared" si="28"/>
        <v>44.663232201993438</v>
      </c>
      <c r="H488" s="20">
        <f t="shared" ref="H488:H551" si="29">+E488-C488</f>
        <v>7925937.9199999981</v>
      </c>
      <c r="J488" s="39"/>
    </row>
    <row r="489" spans="1:10" ht="12.75" customHeight="1" x14ac:dyDescent="0.25">
      <c r="A489" s="24" t="s">
        <v>226</v>
      </c>
      <c r="B489" s="25" t="s">
        <v>4</v>
      </c>
      <c r="C489" s="26">
        <v>19721942.710000001</v>
      </c>
      <c r="D489" s="26">
        <v>61903000</v>
      </c>
      <c r="E489" s="26">
        <v>27647880.629999999</v>
      </c>
      <c r="F489" s="27">
        <f t="shared" si="27"/>
        <v>140.18842381070883</v>
      </c>
      <c r="G489" s="27">
        <f t="shared" si="28"/>
        <v>44.663232201993438</v>
      </c>
      <c r="H489" s="28">
        <f t="shared" si="29"/>
        <v>7925937.9199999981</v>
      </c>
      <c r="J489" s="39"/>
    </row>
    <row r="490" spans="1:10" ht="12.75" customHeight="1" x14ac:dyDescent="0.25">
      <c r="A490" s="22" t="s">
        <v>409</v>
      </c>
      <c r="B490" s="17" t="s">
        <v>189</v>
      </c>
      <c r="C490" s="18">
        <v>288716.65999999997</v>
      </c>
      <c r="D490" s="18">
        <v>1105400</v>
      </c>
      <c r="E490" s="18">
        <v>387114.67</v>
      </c>
      <c r="F490" s="19">
        <f t="shared" si="27"/>
        <v>134.0811680212704</v>
      </c>
      <c r="G490" s="19">
        <f t="shared" si="28"/>
        <v>35.020324769314279</v>
      </c>
      <c r="H490" s="20">
        <f t="shared" si="29"/>
        <v>98398.010000000009</v>
      </c>
      <c r="J490" s="39"/>
    </row>
    <row r="491" spans="1:10" ht="12.75" customHeight="1" x14ac:dyDescent="0.25">
      <c r="A491" s="24" t="s">
        <v>226</v>
      </c>
      <c r="B491" s="25" t="s">
        <v>4</v>
      </c>
      <c r="C491" s="26">
        <v>288716.65999999997</v>
      </c>
      <c r="D491" s="26">
        <v>1105400</v>
      </c>
      <c r="E491" s="26">
        <v>387114.67</v>
      </c>
      <c r="F491" s="27">
        <f t="shared" si="27"/>
        <v>134.0811680212704</v>
      </c>
      <c r="G491" s="27">
        <f t="shared" si="28"/>
        <v>35.020324769314279</v>
      </c>
      <c r="H491" s="28">
        <f t="shared" si="29"/>
        <v>98398.010000000009</v>
      </c>
      <c r="J491" s="39"/>
    </row>
    <row r="492" spans="1:10" ht="12.75" customHeight="1" x14ac:dyDescent="0.25">
      <c r="A492" s="22" t="s">
        <v>410</v>
      </c>
      <c r="B492" s="17" t="s">
        <v>190</v>
      </c>
      <c r="C492" s="18">
        <v>560039.98</v>
      </c>
      <c r="D492" s="18">
        <v>1987000</v>
      </c>
      <c r="E492" s="18">
        <v>617991.76</v>
      </c>
      <c r="F492" s="19">
        <f t="shared" si="27"/>
        <v>110.34779338432233</v>
      </c>
      <c r="G492" s="19">
        <f t="shared" si="28"/>
        <v>31.10174937091092</v>
      </c>
      <c r="H492" s="20">
        <f t="shared" si="29"/>
        <v>57951.780000000028</v>
      </c>
      <c r="J492" s="39"/>
    </row>
    <row r="493" spans="1:10" ht="12.75" customHeight="1" x14ac:dyDescent="0.25">
      <c r="A493" s="24" t="s">
        <v>226</v>
      </c>
      <c r="B493" s="25" t="s">
        <v>4</v>
      </c>
      <c r="C493" s="26">
        <v>560039.98</v>
      </c>
      <c r="D493" s="26">
        <v>1987000</v>
      </c>
      <c r="E493" s="26">
        <v>617991.76</v>
      </c>
      <c r="F493" s="27">
        <f t="shared" si="27"/>
        <v>110.34779338432233</v>
      </c>
      <c r="G493" s="27">
        <f t="shared" si="28"/>
        <v>31.10174937091092</v>
      </c>
      <c r="H493" s="28">
        <f t="shared" si="29"/>
        <v>57951.780000000028</v>
      </c>
      <c r="J493" s="39"/>
    </row>
    <row r="494" spans="1:10" ht="12.75" customHeight="1" x14ac:dyDescent="0.25">
      <c r="A494" s="22" t="s">
        <v>411</v>
      </c>
      <c r="B494" s="17" t="s">
        <v>191</v>
      </c>
      <c r="C494" s="18">
        <v>7774820.6900000004</v>
      </c>
      <c r="D494" s="18">
        <v>19392800</v>
      </c>
      <c r="E494" s="18">
        <v>7580158.1799999997</v>
      </c>
      <c r="F494" s="19">
        <f t="shared" si="27"/>
        <v>97.496244379624386</v>
      </c>
      <c r="G494" s="19">
        <f t="shared" si="28"/>
        <v>39.087487005486572</v>
      </c>
      <c r="H494" s="20">
        <f t="shared" si="29"/>
        <v>-194662.51000000071</v>
      </c>
      <c r="J494" s="39"/>
    </row>
    <row r="495" spans="1:10" ht="12.75" customHeight="1" x14ac:dyDescent="0.25">
      <c r="A495" s="24" t="s">
        <v>226</v>
      </c>
      <c r="B495" s="25" t="s">
        <v>4</v>
      </c>
      <c r="C495" s="26">
        <v>7774820.6900000004</v>
      </c>
      <c r="D495" s="26">
        <v>19392800</v>
      </c>
      <c r="E495" s="26">
        <v>7580158.1799999997</v>
      </c>
      <c r="F495" s="27">
        <f t="shared" si="27"/>
        <v>97.496244379624386</v>
      </c>
      <c r="G495" s="27">
        <f t="shared" si="28"/>
        <v>39.087487005486572</v>
      </c>
      <c r="H495" s="28">
        <f t="shared" si="29"/>
        <v>-194662.51000000071</v>
      </c>
      <c r="J495" s="39"/>
    </row>
    <row r="496" spans="1:10" ht="12.75" customHeight="1" x14ac:dyDescent="0.25">
      <c r="A496" s="22" t="s">
        <v>412</v>
      </c>
      <c r="B496" s="17" t="s">
        <v>192</v>
      </c>
      <c r="C496" s="18">
        <v>102158699.63</v>
      </c>
      <c r="D496" s="18">
        <v>254713100</v>
      </c>
      <c r="E496" s="18">
        <v>106059695.88</v>
      </c>
      <c r="F496" s="19">
        <f t="shared" si="27"/>
        <v>103.81856490355563</v>
      </c>
      <c r="G496" s="19">
        <f t="shared" si="28"/>
        <v>41.638885428350562</v>
      </c>
      <c r="H496" s="20">
        <f t="shared" si="29"/>
        <v>3900996.25</v>
      </c>
      <c r="J496" s="39"/>
    </row>
    <row r="497" spans="1:10" ht="12.75" customHeight="1" x14ac:dyDescent="0.25">
      <c r="A497" s="24" t="s">
        <v>226</v>
      </c>
      <c r="B497" s="25" t="s">
        <v>4</v>
      </c>
      <c r="C497" s="26">
        <v>102145292.48999999</v>
      </c>
      <c r="D497" s="26">
        <v>254524400</v>
      </c>
      <c r="E497" s="26">
        <v>106047763.15000001</v>
      </c>
      <c r="F497" s="27">
        <f t="shared" si="27"/>
        <v>103.82050955542769</v>
      </c>
      <c r="G497" s="27">
        <f t="shared" si="28"/>
        <v>41.665067533800297</v>
      </c>
      <c r="H497" s="28">
        <f t="shared" si="29"/>
        <v>3902470.6600000113</v>
      </c>
      <c r="J497" s="39"/>
    </row>
    <row r="498" spans="1:10" ht="12.75" customHeight="1" x14ac:dyDescent="0.25">
      <c r="A498" s="24" t="s">
        <v>227</v>
      </c>
      <c r="B498" s="25" t="s">
        <v>5</v>
      </c>
      <c r="C498" s="26">
        <v>13407.14</v>
      </c>
      <c r="D498" s="26">
        <v>188700</v>
      </c>
      <c r="E498" s="26">
        <v>11932.73</v>
      </c>
      <c r="F498" s="27">
        <f t="shared" si="27"/>
        <v>89.002800000596693</v>
      </c>
      <c r="G498" s="27">
        <f t="shared" si="28"/>
        <v>6.3236512983571807</v>
      </c>
      <c r="H498" s="28">
        <f t="shared" si="29"/>
        <v>-1474.4099999999999</v>
      </c>
      <c r="J498" s="39"/>
    </row>
    <row r="499" spans="1:10" ht="12.75" customHeight="1" x14ac:dyDescent="0.25">
      <c r="A499" s="22" t="s">
        <v>413</v>
      </c>
      <c r="B499" s="17" t="s">
        <v>193</v>
      </c>
      <c r="C499" s="18">
        <v>33281804.309999999</v>
      </c>
      <c r="D499" s="18">
        <v>84576300</v>
      </c>
      <c r="E499" s="18">
        <v>34118504.380000003</v>
      </c>
      <c r="F499" s="19">
        <f t="shared" si="27"/>
        <v>102.51398650808305</v>
      </c>
      <c r="G499" s="19">
        <f t="shared" si="28"/>
        <v>40.340502457544261</v>
      </c>
      <c r="H499" s="20">
        <f t="shared" si="29"/>
        <v>836700.07000000402</v>
      </c>
      <c r="J499" s="39"/>
    </row>
    <row r="500" spans="1:10" ht="12.75" customHeight="1" x14ac:dyDescent="0.25">
      <c r="A500" s="24" t="s">
        <v>226</v>
      </c>
      <c r="B500" s="25" t="s">
        <v>4</v>
      </c>
      <c r="C500" s="26">
        <v>33281804.309999999</v>
      </c>
      <c r="D500" s="26">
        <v>84509300</v>
      </c>
      <c r="E500" s="26">
        <v>34097649.780000001</v>
      </c>
      <c r="F500" s="27">
        <f t="shared" si="27"/>
        <v>102.45132584279655</v>
      </c>
      <c r="G500" s="27">
        <f t="shared" si="28"/>
        <v>40.347807614073247</v>
      </c>
      <c r="H500" s="28">
        <f t="shared" si="29"/>
        <v>815845.47000000253</v>
      </c>
      <c r="J500" s="39"/>
    </row>
    <row r="501" spans="1:10" ht="12.75" customHeight="1" x14ac:dyDescent="0.25">
      <c r="A501" s="24" t="s">
        <v>227</v>
      </c>
      <c r="B501" s="25" t="s">
        <v>5</v>
      </c>
      <c r="C501" s="26"/>
      <c r="D501" s="26">
        <v>67000</v>
      </c>
      <c r="E501" s="26">
        <v>20854.599999999999</v>
      </c>
      <c r="F501" s="27" t="str">
        <f t="shared" si="27"/>
        <v>x</v>
      </c>
      <c r="G501" s="27">
        <f t="shared" si="28"/>
        <v>31.126268656716416</v>
      </c>
      <c r="H501" s="28">
        <f t="shared" si="29"/>
        <v>20854.599999999999</v>
      </c>
      <c r="J501" s="39"/>
    </row>
    <row r="502" spans="1:10" ht="12.75" customHeight="1" x14ac:dyDescent="0.25">
      <c r="A502" s="22" t="s">
        <v>414</v>
      </c>
      <c r="B502" s="17" t="s">
        <v>194</v>
      </c>
      <c r="C502" s="18">
        <v>37087779.469999999</v>
      </c>
      <c r="D502" s="18">
        <v>98212000</v>
      </c>
      <c r="E502" s="18">
        <v>39376254.32</v>
      </c>
      <c r="F502" s="19">
        <f t="shared" si="27"/>
        <v>106.17042832626615</v>
      </c>
      <c r="G502" s="19">
        <f t="shared" si="28"/>
        <v>40.093119292958093</v>
      </c>
      <c r="H502" s="20">
        <f t="shared" si="29"/>
        <v>2288474.8500000015</v>
      </c>
      <c r="J502" s="39"/>
    </row>
    <row r="503" spans="1:10" ht="12.75" customHeight="1" x14ac:dyDescent="0.25">
      <c r="A503" s="24" t="s">
        <v>226</v>
      </c>
      <c r="B503" s="25" t="s">
        <v>4</v>
      </c>
      <c r="C503" s="26">
        <v>37087779.469999999</v>
      </c>
      <c r="D503" s="26">
        <v>98204000</v>
      </c>
      <c r="E503" s="26">
        <v>39376254.32</v>
      </c>
      <c r="F503" s="27">
        <f t="shared" si="27"/>
        <v>106.17042832626615</v>
      </c>
      <c r="G503" s="27">
        <f t="shared" si="28"/>
        <v>40.096385401816626</v>
      </c>
      <c r="H503" s="28">
        <f t="shared" si="29"/>
        <v>2288474.8500000015</v>
      </c>
      <c r="J503" s="39"/>
    </row>
    <row r="504" spans="1:10" ht="12.75" customHeight="1" x14ac:dyDescent="0.25">
      <c r="A504" s="24" t="s">
        <v>227</v>
      </c>
      <c r="B504" s="25" t="s">
        <v>5</v>
      </c>
      <c r="C504" s="26"/>
      <c r="D504" s="26">
        <v>8000</v>
      </c>
      <c r="E504" s="26"/>
      <c r="F504" s="27" t="str">
        <f t="shared" si="27"/>
        <v>x</v>
      </c>
      <c r="G504" s="27">
        <f t="shared" si="28"/>
        <v>0</v>
      </c>
      <c r="H504" s="28">
        <f t="shared" si="29"/>
        <v>0</v>
      </c>
      <c r="J504" s="39"/>
    </row>
    <row r="505" spans="1:10" ht="12.75" customHeight="1" x14ac:dyDescent="0.25">
      <c r="A505" s="22" t="s">
        <v>415</v>
      </c>
      <c r="B505" s="17" t="s">
        <v>195</v>
      </c>
      <c r="C505" s="18">
        <v>251090838.31999999</v>
      </c>
      <c r="D505" s="18">
        <v>632973000</v>
      </c>
      <c r="E505" s="18">
        <v>261862887.02000001</v>
      </c>
      <c r="F505" s="19">
        <f t="shared" si="27"/>
        <v>104.29010025697222</v>
      </c>
      <c r="G505" s="19">
        <f t="shared" si="28"/>
        <v>41.37030916326605</v>
      </c>
      <c r="H505" s="20">
        <f t="shared" si="29"/>
        <v>10772048.700000018</v>
      </c>
      <c r="J505" s="39"/>
    </row>
    <row r="506" spans="1:10" ht="12.75" customHeight="1" x14ac:dyDescent="0.25">
      <c r="A506" s="24" t="s">
        <v>226</v>
      </c>
      <c r="B506" s="25" t="s">
        <v>4</v>
      </c>
      <c r="C506" s="26">
        <v>251023593.16</v>
      </c>
      <c r="D506" s="26">
        <v>632528500</v>
      </c>
      <c r="E506" s="26">
        <v>261768044.56999999</v>
      </c>
      <c r="F506" s="27">
        <f t="shared" si="27"/>
        <v>104.28025560256864</v>
      </c>
      <c r="G506" s="27">
        <f t="shared" si="28"/>
        <v>41.384387354878079</v>
      </c>
      <c r="H506" s="28">
        <f t="shared" si="29"/>
        <v>10744451.409999996</v>
      </c>
      <c r="J506" s="39"/>
    </row>
    <row r="507" spans="1:10" ht="12.75" customHeight="1" x14ac:dyDescent="0.25">
      <c r="A507" s="24" t="s">
        <v>227</v>
      </c>
      <c r="B507" s="25" t="s">
        <v>5</v>
      </c>
      <c r="C507" s="26">
        <v>67245.16</v>
      </c>
      <c r="D507" s="26">
        <v>444500</v>
      </c>
      <c r="E507" s="26">
        <v>94842.45</v>
      </c>
      <c r="F507" s="27">
        <f t="shared" si="27"/>
        <v>141.03981609977578</v>
      </c>
      <c r="G507" s="27">
        <f t="shared" si="28"/>
        <v>21.336884139482564</v>
      </c>
      <c r="H507" s="28">
        <f t="shared" si="29"/>
        <v>27597.289999999994</v>
      </c>
      <c r="J507" s="39"/>
    </row>
    <row r="508" spans="1:10" ht="12.75" customHeight="1" x14ac:dyDescent="0.25">
      <c r="A508" s="22" t="s">
        <v>416</v>
      </c>
      <c r="B508" s="17" t="s">
        <v>196</v>
      </c>
      <c r="C508" s="18">
        <v>68931373.200000003</v>
      </c>
      <c r="D508" s="18">
        <v>176717000</v>
      </c>
      <c r="E508" s="18">
        <v>71447456.780000001</v>
      </c>
      <c r="F508" s="19">
        <f t="shared" si="27"/>
        <v>103.65012832792368</v>
      </c>
      <c r="G508" s="19">
        <f t="shared" si="28"/>
        <v>40.430437807341683</v>
      </c>
      <c r="H508" s="20">
        <f t="shared" si="29"/>
        <v>2516083.5799999982</v>
      </c>
      <c r="J508" s="39"/>
    </row>
    <row r="509" spans="1:10" ht="12.75" customHeight="1" x14ac:dyDescent="0.25">
      <c r="A509" s="24" t="s">
        <v>226</v>
      </c>
      <c r="B509" s="25" t="s">
        <v>4</v>
      </c>
      <c r="C509" s="26">
        <v>68930227.700000003</v>
      </c>
      <c r="D509" s="26">
        <v>176692500</v>
      </c>
      <c r="E509" s="26">
        <v>71437061.780000001</v>
      </c>
      <c r="F509" s="27">
        <f t="shared" si="27"/>
        <v>103.63677034538506</v>
      </c>
      <c r="G509" s="27">
        <f t="shared" si="28"/>
        <v>40.430160748192485</v>
      </c>
      <c r="H509" s="28">
        <f t="shared" si="29"/>
        <v>2506834.0799999982</v>
      </c>
      <c r="J509" s="39"/>
    </row>
    <row r="510" spans="1:10" ht="12.75" customHeight="1" x14ac:dyDescent="0.25">
      <c r="A510" s="24" t="s">
        <v>227</v>
      </c>
      <c r="B510" s="25" t="s">
        <v>5</v>
      </c>
      <c r="C510" s="26">
        <v>1145.5</v>
      </c>
      <c r="D510" s="26">
        <v>24500</v>
      </c>
      <c r="E510" s="26">
        <v>10395</v>
      </c>
      <c r="F510" s="27">
        <f t="shared" si="27"/>
        <v>907.46398952422533</v>
      </c>
      <c r="G510" s="27">
        <f t="shared" si="28"/>
        <v>42.428571428571423</v>
      </c>
      <c r="H510" s="28">
        <f t="shared" si="29"/>
        <v>9249.5</v>
      </c>
      <c r="J510" s="39"/>
    </row>
    <row r="511" spans="1:10" ht="12.75" customHeight="1" x14ac:dyDescent="0.25">
      <c r="A511" s="22" t="s">
        <v>417</v>
      </c>
      <c r="B511" s="17" t="s">
        <v>197</v>
      </c>
      <c r="C511" s="18">
        <v>71625022.140000001</v>
      </c>
      <c r="D511" s="18">
        <v>176759350</v>
      </c>
      <c r="E511" s="18">
        <v>72552819.560000002</v>
      </c>
      <c r="F511" s="19">
        <f t="shared" si="27"/>
        <v>101.29535376364214</v>
      </c>
      <c r="G511" s="19">
        <f t="shared" si="28"/>
        <v>41.046099999801996</v>
      </c>
      <c r="H511" s="20">
        <f t="shared" si="29"/>
        <v>927797.42000000179</v>
      </c>
      <c r="J511" s="39"/>
    </row>
    <row r="512" spans="1:10" ht="12.75" customHeight="1" x14ac:dyDescent="0.25">
      <c r="A512" s="24" t="s">
        <v>226</v>
      </c>
      <c r="B512" s="25" t="s">
        <v>4</v>
      </c>
      <c r="C512" s="26">
        <v>71619909.640000001</v>
      </c>
      <c r="D512" s="26">
        <v>176742850</v>
      </c>
      <c r="E512" s="26">
        <v>72551331.560000002</v>
      </c>
      <c r="F512" s="27">
        <f t="shared" si="27"/>
        <v>101.30050697450169</v>
      </c>
      <c r="G512" s="27">
        <f t="shared" si="28"/>
        <v>41.04908999713426</v>
      </c>
      <c r="H512" s="28">
        <f t="shared" si="29"/>
        <v>931421.92000000179</v>
      </c>
      <c r="J512" s="39"/>
    </row>
    <row r="513" spans="1:10" ht="12.75" customHeight="1" x14ac:dyDescent="0.25">
      <c r="A513" s="24" t="s">
        <v>227</v>
      </c>
      <c r="B513" s="25" t="s">
        <v>5</v>
      </c>
      <c r="C513" s="26">
        <v>5112.5</v>
      </c>
      <c r="D513" s="26">
        <v>16500</v>
      </c>
      <c r="E513" s="26">
        <v>1488</v>
      </c>
      <c r="F513" s="27">
        <f t="shared" si="27"/>
        <v>29.105134474327627</v>
      </c>
      <c r="G513" s="27">
        <f t="shared" si="28"/>
        <v>9.0181818181818176</v>
      </c>
      <c r="H513" s="28">
        <f t="shared" si="29"/>
        <v>-3624.5</v>
      </c>
      <c r="J513" s="39"/>
    </row>
    <row r="514" spans="1:10" ht="12.75" customHeight="1" x14ac:dyDescent="0.25">
      <c r="A514" s="22" t="s">
        <v>418</v>
      </c>
      <c r="B514" s="17" t="s">
        <v>198</v>
      </c>
      <c r="C514" s="18">
        <v>10539180.109999999</v>
      </c>
      <c r="D514" s="18">
        <v>25375800</v>
      </c>
      <c r="E514" s="18">
        <v>9606803.9600000009</v>
      </c>
      <c r="F514" s="19">
        <f t="shared" si="27"/>
        <v>91.153238294928443</v>
      </c>
      <c r="G514" s="19">
        <f t="shared" si="28"/>
        <v>37.858132393855563</v>
      </c>
      <c r="H514" s="20">
        <f t="shared" si="29"/>
        <v>-932376.14999999851</v>
      </c>
      <c r="J514" s="39"/>
    </row>
    <row r="515" spans="1:10" ht="12.75" customHeight="1" x14ac:dyDescent="0.25">
      <c r="A515" s="24" t="s">
        <v>226</v>
      </c>
      <c r="B515" s="25" t="s">
        <v>4</v>
      </c>
      <c r="C515" s="26">
        <v>10539180.109999999</v>
      </c>
      <c r="D515" s="26">
        <v>25375800</v>
      </c>
      <c r="E515" s="26">
        <v>9606803.9600000009</v>
      </c>
      <c r="F515" s="27">
        <f t="shared" si="27"/>
        <v>91.153238294928443</v>
      </c>
      <c r="G515" s="27">
        <f t="shared" si="28"/>
        <v>37.858132393855563</v>
      </c>
      <c r="H515" s="28">
        <f t="shared" si="29"/>
        <v>-932376.14999999851</v>
      </c>
      <c r="J515" s="39"/>
    </row>
    <row r="516" spans="1:10" ht="12.75" customHeight="1" x14ac:dyDescent="0.25">
      <c r="A516" s="16" t="s">
        <v>419</v>
      </c>
      <c r="B516" s="17" t="s">
        <v>199</v>
      </c>
      <c r="C516" s="30">
        <v>4394387.9000000004</v>
      </c>
      <c r="D516" s="30">
        <v>12088936</v>
      </c>
      <c r="E516" s="30">
        <v>4835465.17</v>
      </c>
      <c r="F516" s="19">
        <f t="shared" si="27"/>
        <v>110.03728573893076</v>
      </c>
      <c r="G516" s="19">
        <f t="shared" si="28"/>
        <v>39.999096446535908</v>
      </c>
      <c r="H516" s="31">
        <f t="shared" si="29"/>
        <v>441077.26999999955</v>
      </c>
      <c r="J516" s="39"/>
    </row>
    <row r="517" spans="1:10" ht="12.75" customHeight="1" x14ac:dyDescent="0.25">
      <c r="A517" s="22" t="s">
        <v>420</v>
      </c>
      <c r="B517" s="17" t="s">
        <v>200</v>
      </c>
      <c r="C517" s="18">
        <v>4394387.9000000004</v>
      </c>
      <c r="D517" s="18">
        <v>12088936</v>
      </c>
      <c r="E517" s="18">
        <v>4835465.17</v>
      </c>
      <c r="F517" s="19">
        <f t="shared" si="27"/>
        <v>110.03728573893076</v>
      </c>
      <c r="G517" s="19">
        <f t="shared" si="28"/>
        <v>39.999096446535908</v>
      </c>
      <c r="H517" s="20">
        <f t="shared" si="29"/>
        <v>441077.26999999955</v>
      </c>
      <c r="J517" s="39"/>
    </row>
    <row r="518" spans="1:10" ht="12.75" customHeight="1" x14ac:dyDescent="0.25">
      <c r="A518" s="24" t="s">
        <v>226</v>
      </c>
      <c r="B518" s="25" t="s">
        <v>4</v>
      </c>
      <c r="C518" s="26">
        <v>4393687.91</v>
      </c>
      <c r="D518" s="26">
        <v>12033636</v>
      </c>
      <c r="E518" s="26">
        <v>4835465.17</v>
      </c>
      <c r="F518" s="27">
        <f t="shared" si="27"/>
        <v>110.05481656980048</v>
      </c>
      <c r="G518" s="27">
        <f t="shared" si="28"/>
        <v>40.18291038552271</v>
      </c>
      <c r="H518" s="28">
        <f t="shared" si="29"/>
        <v>441777.25999999978</v>
      </c>
      <c r="J518" s="39"/>
    </row>
    <row r="519" spans="1:10" ht="12.75" customHeight="1" x14ac:dyDescent="0.25">
      <c r="A519" s="24" t="s">
        <v>227</v>
      </c>
      <c r="B519" s="25" t="s">
        <v>5</v>
      </c>
      <c r="C519" s="26">
        <v>699.99</v>
      </c>
      <c r="D519" s="26">
        <v>55300</v>
      </c>
      <c r="E519" s="26"/>
      <c r="F519" s="27">
        <f t="shared" si="27"/>
        <v>0</v>
      </c>
      <c r="G519" s="27">
        <f t="shared" si="28"/>
        <v>0</v>
      </c>
      <c r="H519" s="28">
        <f t="shared" si="29"/>
        <v>-699.99</v>
      </c>
      <c r="J519" s="39"/>
    </row>
    <row r="520" spans="1:10" ht="12.75" customHeight="1" x14ac:dyDescent="0.25">
      <c r="A520" s="16" t="s">
        <v>421</v>
      </c>
      <c r="B520" s="17" t="s">
        <v>201</v>
      </c>
      <c r="C520" s="30">
        <v>1960249.54</v>
      </c>
      <c r="D520" s="30">
        <v>5502349</v>
      </c>
      <c r="E520" s="30">
        <v>1965388.49</v>
      </c>
      <c r="F520" s="19">
        <f t="shared" si="27"/>
        <v>100.26215794954349</v>
      </c>
      <c r="G520" s="19">
        <f t="shared" si="28"/>
        <v>35.719080887090222</v>
      </c>
      <c r="H520" s="31">
        <f t="shared" si="29"/>
        <v>5138.9499999999534</v>
      </c>
      <c r="J520" s="39"/>
    </row>
    <row r="521" spans="1:10" ht="12.75" customHeight="1" x14ac:dyDescent="0.25">
      <c r="A521" s="22" t="s">
        <v>422</v>
      </c>
      <c r="B521" s="17" t="s">
        <v>202</v>
      </c>
      <c r="C521" s="18">
        <v>1960249.54</v>
      </c>
      <c r="D521" s="18">
        <v>5502349</v>
      </c>
      <c r="E521" s="18">
        <v>1965388.49</v>
      </c>
      <c r="F521" s="19">
        <f t="shared" si="27"/>
        <v>100.26215794954349</v>
      </c>
      <c r="G521" s="19">
        <f t="shared" si="28"/>
        <v>35.719080887090222</v>
      </c>
      <c r="H521" s="20">
        <f t="shared" si="29"/>
        <v>5138.9499999999534</v>
      </c>
      <c r="J521" s="39"/>
    </row>
    <row r="522" spans="1:10" ht="12.75" customHeight="1" x14ac:dyDescent="0.25">
      <c r="A522" s="24" t="s">
        <v>226</v>
      </c>
      <c r="B522" s="25" t="s">
        <v>4</v>
      </c>
      <c r="C522" s="26">
        <v>1960249.54</v>
      </c>
      <c r="D522" s="26">
        <v>5421949</v>
      </c>
      <c r="E522" s="26">
        <v>1935750.16</v>
      </c>
      <c r="F522" s="27">
        <f t="shared" si="27"/>
        <v>98.750190753775144</v>
      </c>
      <c r="G522" s="27">
        <f t="shared" si="28"/>
        <v>35.702109333746961</v>
      </c>
      <c r="H522" s="28">
        <f t="shared" si="29"/>
        <v>-24499.380000000121</v>
      </c>
      <c r="J522" s="39"/>
    </row>
    <row r="523" spans="1:10" ht="12.75" customHeight="1" x14ac:dyDescent="0.25">
      <c r="A523" s="24" t="s">
        <v>227</v>
      </c>
      <c r="B523" s="25" t="s">
        <v>5</v>
      </c>
      <c r="C523" s="26"/>
      <c r="D523" s="26">
        <v>80400</v>
      </c>
      <c r="E523" s="26">
        <v>29638.33</v>
      </c>
      <c r="F523" s="27" t="str">
        <f t="shared" si="27"/>
        <v>x</v>
      </c>
      <c r="G523" s="27">
        <f t="shared" si="28"/>
        <v>36.863594527363183</v>
      </c>
      <c r="H523" s="28">
        <f t="shared" si="29"/>
        <v>29638.33</v>
      </c>
      <c r="J523" s="39"/>
    </row>
    <row r="524" spans="1:10" ht="12.75" customHeight="1" x14ac:dyDescent="0.25">
      <c r="A524" s="16" t="s">
        <v>423</v>
      </c>
      <c r="B524" s="17" t="s">
        <v>203</v>
      </c>
      <c r="C524" s="30">
        <v>1690497.53</v>
      </c>
      <c r="D524" s="30">
        <v>3129367</v>
      </c>
      <c r="E524" s="30">
        <v>1244665.19</v>
      </c>
      <c r="F524" s="19">
        <f t="shared" si="27"/>
        <v>73.627152238430057</v>
      </c>
      <c r="G524" s="19">
        <f t="shared" si="28"/>
        <v>39.773704714084346</v>
      </c>
      <c r="H524" s="31">
        <f t="shared" si="29"/>
        <v>-445832.34000000008</v>
      </c>
      <c r="J524" s="39"/>
    </row>
    <row r="525" spans="1:10" ht="12.75" customHeight="1" x14ac:dyDescent="0.25">
      <c r="A525" s="22" t="s">
        <v>424</v>
      </c>
      <c r="B525" s="17" t="s">
        <v>204</v>
      </c>
      <c r="C525" s="18">
        <v>1690497.53</v>
      </c>
      <c r="D525" s="18">
        <v>3129367</v>
      </c>
      <c r="E525" s="18">
        <v>1244665.19</v>
      </c>
      <c r="F525" s="19">
        <f t="shared" si="27"/>
        <v>73.627152238430057</v>
      </c>
      <c r="G525" s="19">
        <f t="shared" si="28"/>
        <v>39.773704714084346</v>
      </c>
      <c r="H525" s="20">
        <f t="shared" si="29"/>
        <v>-445832.34000000008</v>
      </c>
      <c r="J525" s="39"/>
    </row>
    <row r="526" spans="1:10" ht="12.75" customHeight="1" x14ac:dyDescent="0.25">
      <c r="A526" s="24" t="s">
        <v>226</v>
      </c>
      <c r="B526" s="25" t="s">
        <v>4</v>
      </c>
      <c r="C526" s="26">
        <v>1685055.33</v>
      </c>
      <c r="D526" s="26">
        <v>3061367</v>
      </c>
      <c r="E526" s="26">
        <v>1240616.44</v>
      </c>
      <c r="F526" s="27">
        <f t="shared" si="27"/>
        <v>73.624670829058175</v>
      </c>
      <c r="G526" s="27">
        <f t="shared" si="28"/>
        <v>40.524917136690895</v>
      </c>
      <c r="H526" s="28">
        <f t="shared" si="29"/>
        <v>-444438.89000000013</v>
      </c>
      <c r="J526" s="39"/>
    </row>
    <row r="527" spans="1:10" ht="12.75" customHeight="1" x14ac:dyDescent="0.25">
      <c r="A527" s="24" t="s">
        <v>227</v>
      </c>
      <c r="B527" s="25" t="s">
        <v>5</v>
      </c>
      <c r="C527" s="26">
        <v>5442.2</v>
      </c>
      <c r="D527" s="26">
        <v>68000</v>
      </c>
      <c r="E527" s="26">
        <v>4048.75</v>
      </c>
      <c r="F527" s="27">
        <f t="shared" si="27"/>
        <v>74.395465069273456</v>
      </c>
      <c r="G527" s="27">
        <f t="shared" si="28"/>
        <v>5.9540441176470589</v>
      </c>
      <c r="H527" s="28">
        <f t="shared" si="29"/>
        <v>-1393.4499999999998</v>
      </c>
      <c r="J527" s="39"/>
    </row>
    <row r="528" spans="1:10" ht="12.75" customHeight="1" x14ac:dyDescent="0.25">
      <c r="A528" s="16" t="s">
        <v>425</v>
      </c>
      <c r="B528" s="17" t="s">
        <v>205</v>
      </c>
      <c r="C528" s="30">
        <v>1399087.07</v>
      </c>
      <c r="D528" s="30">
        <v>4026182</v>
      </c>
      <c r="E528" s="30">
        <v>1269833.8899999999</v>
      </c>
      <c r="F528" s="19">
        <f t="shared" si="27"/>
        <v>90.761605709071404</v>
      </c>
      <c r="G528" s="19">
        <f t="shared" si="28"/>
        <v>31.539406067584626</v>
      </c>
      <c r="H528" s="31">
        <f t="shared" si="29"/>
        <v>-129253.18000000017</v>
      </c>
      <c r="J528" s="39"/>
    </row>
    <row r="529" spans="1:10" ht="12.75" customHeight="1" x14ac:dyDescent="0.25">
      <c r="A529" s="22" t="s">
        <v>426</v>
      </c>
      <c r="B529" s="17" t="s">
        <v>206</v>
      </c>
      <c r="C529" s="18">
        <v>1399087.07</v>
      </c>
      <c r="D529" s="18">
        <v>4026182</v>
      </c>
      <c r="E529" s="18">
        <v>1269833.8899999999</v>
      </c>
      <c r="F529" s="19">
        <f t="shared" si="27"/>
        <v>90.761605709071404</v>
      </c>
      <c r="G529" s="19">
        <f t="shared" si="28"/>
        <v>31.539406067584626</v>
      </c>
      <c r="H529" s="20">
        <f t="shared" si="29"/>
        <v>-129253.18000000017</v>
      </c>
      <c r="J529" s="39"/>
    </row>
    <row r="530" spans="1:10" ht="12.75" customHeight="1" x14ac:dyDescent="0.25">
      <c r="A530" s="24" t="s">
        <v>226</v>
      </c>
      <c r="B530" s="25" t="s">
        <v>4</v>
      </c>
      <c r="C530" s="26">
        <v>1389937.07</v>
      </c>
      <c r="D530" s="26">
        <v>3973182</v>
      </c>
      <c r="E530" s="26">
        <v>1269833.8899999999</v>
      </c>
      <c r="F530" s="27">
        <f t="shared" si="27"/>
        <v>91.35909225012611</v>
      </c>
      <c r="G530" s="27">
        <f t="shared" si="28"/>
        <v>31.960123900692189</v>
      </c>
      <c r="H530" s="28">
        <f t="shared" si="29"/>
        <v>-120103.18000000017</v>
      </c>
      <c r="J530" s="39"/>
    </row>
    <row r="531" spans="1:10" ht="12.75" customHeight="1" x14ac:dyDescent="0.25">
      <c r="A531" s="24" t="s">
        <v>227</v>
      </c>
      <c r="B531" s="25" t="s">
        <v>5</v>
      </c>
      <c r="C531" s="26">
        <v>9150</v>
      </c>
      <c r="D531" s="26">
        <v>53000</v>
      </c>
      <c r="E531" s="26"/>
      <c r="F531" s="27">
        <f t="shared" si="27"/>
        <v>0</v>
      </c>
      <c r="G531" s="27">
        <f t="shared" si="28"/>
        <v>0</v>
      </c>
      <c r="H531" s="28">
        <f t="shared" si="29"/>
        <v>-9150</v>
      </c>
      <c r="J531" s="39"/>
    </row>
    <row r="532" spans="1:10" ht="12.75" customHeight="1" x14ac:dyDescent="0.25">
      <c r="A532" s="16" t="s">
        <v>427</v>
      </c>
      <c r="B532" s="17" t="s">
        <v>207</v>
      </c>
      <c r="C532" s="30">
        <v>31907233.57</v>
      </c>
      <c r="D532" s="30">
        <v>108696102</v>
      </c>
      <c r="E532" s="30">
        <v>35748095.259999998</v>
      </c>
      <c r="F532" s="19">
        <f t="shared" si="27"/>
        <v>112.03758916163535</v>
      </c>
      <c r="G532" s="19">
        <f t="shared" si="28"/>
        <v>32.888111535039222</v>
      </c>
      <c r="H532" s="31">
        <f t="shared" si="29"/>
        <v>3840861.6899999976</v>
      </c>
      <c r="J532" s="39"/>
    </row>
    <row r="533" spans="1:10" ht="12.75" customHeight="1" x14ac:dyDescent="0.25">
      <c r="A533" s="22" t="s">
        <v>428</v>
      </c>
      <c r="B533" s="17" t="s">
        <v>208</v>
      </c>
      <c r="C533" s="18">
        <v>31907233.57</v>
      </c>
      <c r="D533" s="18">
        <v>108696102</v>
      </c>
      <c r="E533" s="18">
        <v>35748095.259999998</v>
      </c>
      <c r="F533" s="19">
        <f t="shared" si="27"/>
        <v>112.03758916163535</v>
      </c>
      <c r="G533" s="19">
        <f t="shared" si="28"/>
        <v>32.888111535039222</v>
      </c>
      <c r="H533" s="20">
        <f t="shared" si="29"/>
        <v>3840861.6899999976</v>
      </c>
      <c r="J533" s="39"/>
    </row>
    <row r="534" spans="1:10" ht="12.75" customHeight="1" x14ac:dyDescent="0.25">
      <c r="A534" s="24" t="s">
        <v>226</v>
      </c>
      <c r="B534" s="25" t="s">
        <v>4</v>
      </c>
      <c r="C534" s="26">
        <v>31863529.960000001</v>
      </c>
      <c r="D534" s="26">
        <v>99548849</v>
      </c>
      <c r="E534" s="26">
        <v>35583944.979999997</v>
      </c>
      <c r="F534" s="27">
        <f t="shared" si="27"/>
        <v>111.67609183499265</v>
      </c>
      <c r="G534" s="27">
        <f t="shared" si="28"/>
        <v>35.745209851698029</v>
      </c>
      <c r="H534" s="28">
        <f t="shared" si="29"/>
        <v>3720415.0199999958</v>
      </c>
      <c r="J534" s="39"/>
    </row>
    <row r="535" spans="1:10" ht="12.75" customHeight="1" x14ac:dyDescent="0.25">
      <c r="A535" s="24" t="s">
        <v>227</v>
      </c>
      <c r="B535" s="25" t="s">
        <v>5</v>
      </c>
      <c r="C535" s="26">
        <v>43703.61</v>
      </c>
      <c r="D535" s="26">
        <v>9147253</v>
      </c>
      <c r="E535" s="26">
        <v>164150.28</v>
      </c>
      <c r="F535" s="27">
        <f t="shared" si="27"/>
        <v>375.59890361459838</v>
      </c>
      <c r="G535" s="27">
        <f t="shared" si="28"/>
        <v>1.7945308826595265</v>
      </c>
      <c r="H535" s="28">
        <f t="shared" si="29"/>
        <v>120446.67</v>
      </c>
      <c r="J535" s="39"/>
    </row>
    <row r="536" spans="1:10" ht="12.75" customHeight="1" x14ac:dyDescent="0.25">
      <c r="A536" s="16" t="s">
        <v>429</v>
      </c>
      <c r="B536" s="17" t="s">
        <v>209</v>
      </c>
      <c r="C536" s="30">
        <v>21739739.620000001</v>
      </c>
      <c r="D536" s="30">
        <v>61393500</v>
      </c>
      <c r="E536" s="30">
        <v>22672879.73</v>
      </c>
      <c r="F536" s="19">
        <f t="shared" si="27"/>
        <v>104.29232422425858</v>
      </c>
      <c r="G536" s="19">
        <f t="shared" si="28"/>
        <v>36.930423790792183</v>
      </c>
      <c r="H536" s="31">
        <f t="shared" si="29"/>
        <v>933140.1099999994</v>
      </c>
      <c r="J536" s="39"/>
    </row>
    <row r="537" spans="1:10" ht="12.75" customHeight="1" x14ac:dyDescent="0.25">
      <c r="A537" s="22" t="s">
        <v>430</v>
      </c>
      <c r="B537" s="17" t="s">
        <v>210</v>
      </c>
      <c r="C537" s="18">
        <v>21739739.620000001</v>
      </c>
      <c r="D537" s="18">
        <v>61393500</v>
      </c>
      <c r="E537" s="18">
        <v>22672879.73</v>
      </c>
      <c r="F537" s="19">
        <f t="shared" si="27"/>
        <v>104.29232422425858</v>
      </c>
      <c r="G537" s="19">
        <f t="shared" si="28"/>
        <v>36.930423790792183</v>
      </c>
      <c r="H537" s="20">
        <f t="shared" si="29"/>
        <v>933140.1099999994</v>
      </c>
      <c r="J537" s="39"/>
    </row>
    <row r="538" spans="1:10" ht="12.75" customHeight="1" x14ac:dyDescent="0.25">
      <c r="A538" s="24" t="s">
        <v>226</v>
      </c>
      <c r="B538" s="25" t="s">
        <v>4</v>
      </c>
      <c r="C538" s="26">
        <v>21667705.850000001</v>
      </c>
      <c r="D538" s="26">
        <v>60123500</v>
      </c>
      <c r="E538" s="26">
        <v>22634534.539999999</v>
      </c>
      <c r="F538" s="27">
        <f t="shared" si="27"/>
        <v>104.46207225025623</v>
      </c>
      <c r="G538" s="27">
        <f t="shared" si="28"/>
        <v>37.64673470440011</v>
      </c>
      <c r="H538" s="28">
        <f t="shared" si="29"/>
        <v>966828.68999999762</v>
      </c>
      <c r="J538" s="39"/>
    </row>
    <row r="539" spans="1:10" ht="12.75" customHeight="1" x14ac:dyDescent="0.25">
      <c r="A539" s="24" t="s">
        <v>227</v>
      </c>
      <c r="B539" s="25" t="s">
        <v>5</v>
      </c>
      <c r="C539" s="26">
        <v>72033.77</v>
      </c>
      <c r="D539" s="26">
        <v>1270000</v>
      </c>
      <c r="E539" s="26">
        <v>38345.19</v>
      </c>
      <c r="F539" s="27">
        <f t="shared" si="27"/>
        <v>53.232240933662091</v>
      </c>
      <c r="G539" s="27">
        <f t="shared" si="28"/>
        <v>3.0193062992125985</v>
      </c>
      <c r="H539" s="28">
        <f t="shared" si="29"/>
        <v>-33688.58</v>
      </c>
      <c r="J539" s="39"/>
    </row>
    <row r="540" spans="1:10" ht="12.75" customHeight="1" x14ac:dyDescent="0.25">
      <c r="A540" s="16" t="s">
        <v>431</v>
      </c>
      <c r="B540" s="17" t="s">
        <v>211</v>
      </c>
      <c r="C540" s="30">
        <v>3578463.79</v>
      </c>
      <c r="D540" s="30">
        <v>10078853</v>
      </c>
      <c r="E540" s="30">
        <v>3786587.41</v>
      </c>
      <c r="F540" s="19">
        <f t="shared" si="27"/>
        <v>105.81600463812435</v>
      </c>
      <c r="G540" s="19">
        <f t="shared" si="28"/>
        <v>37.56962632553526</v>
      </c>
      <c r="H540" s="31">
        <f t="shared" si="29"/>
        <v>208123.62000000011</v>
      </c>
      <c r="J540" s="39"/>
    </row>
    <row r="541" spans="1:10" ht="12.75" customHeight="1" x14ac:dyDescent="0.25">
      <c r="A541" s="22" t="s">
        <v>432</v>
      </c>
      <c r="B541" s="17" t="s">
        <v>212</v>
      </c>
      <c r="C541" s="18">
        <v>3578463.79</v>
      </c>
      <c r="D541" s="18">
        <v>10078853</v>
      </c>
      <c r="E541" s="18">
        <v>3786587.41</v>
      </c>
      <c r="F541" s="19">
        <f t="shared" si="27"/>
        <v>105.81600463812435</v>
      </c>
      <c r="G541" s="19">
        <f t="shared" si="28"/>
        <v>37.56962632553526</v>
      </c>
      <c r="H541" s="20">
        <f t="shared" si="29"/>
        <v>208123.62000000011</v>
      </c>
      <c r="J541" s="39"/>
    </row>
    <row r="542" spans="1:10" ht="12.75" customHeight="1" x14ac:dyDescent="0.25">
      <c r="A542" s="24" t="s">
        <v>226</v>
      </c>
      <c r="B542" s="25" t="s">
        <v>4</v>
      </c>
      <c r="C542" s="26">
        <v>3512126.79</v>
      </c>
      <c r="D542" s="26">
        <v>9858853</v>
      </c>
      <c r="E542" s="26">
        <v>3755562.41</v>
      </c>
      <c r="F542" s="27">
        <f t="shared" si="27"/>
        <v>106.93128792198303</v>
      </c>
      <c r="G542" s="27">
        <f t="shared" si="28"/>
        <v>38.093299595804908</v>
      </c>
      <c r="H542" s="28">
        <f t="shared" si="29"/>
        <v>243435.62000000011</v>
      </c>
      <c r="J542" s="39"/>
    </row>
    <row r="543" spans="1:10" ht="12.75" customHeight="1" x14ac:dyDescent="0.25">
      <c r="A543" s="24" t="s">
        <v>227</v>
      </c>
      <c r="B543" s="25" t="s">
        <v>5</v>
      </c>
      <c r="C543" s="26">
        <v>66337</v>
      </c>
      <c r="D543" s="26">
        <v>220000</v>
      </c>
      <c r="E543" s="26">
        <v>31025</v>
      </c>
      <c r="F543" s="27">
        <f t="shared" si="27"/>
        <v>46.768771575440553</v>
      </c>
      <c r="G543" s="27">
        <f t="shared" si="28"/>
        <v>14.102272727272727</v>
      </c>
      <c r="H543" s="28">
        <f t="shared" si="29"/>
        <v>-35312</v>
      </c>
      <c r="J543" s="39"/>
    </row>
    <row r="544" spans="1:10" ht="12.75" customHeight="1" x14ac:dyDescent="0.25">
      <c r="A544" s="16" t="s">
        <v>433</v>
      </c>
      <c r="B544" s="17" t="s">
        <v>213</v>
      </c>
      <c r="C544" s="30">
        <v>9227054.4299999997</v>
      </c>
      <c r="D544" s="30">
        <v>25529690</v>
      </c>
      <c r="E544" s="30">
        <v>9989555.3599999994</v>
      </c>
      <c r="F544" s="19">
        <f t="shared" si="27"/>
        <v>108.263752379317</v>
      </c>
      <c r="G544" s="19">
        <f t="shared" si="28"/>
        <v>39.129168274272033</v>
      </c>
      <c r="H544" s="31">
        <f t="shared" si="29"/>
        <v>762500.9299999997</v>
      </c>
      <c r="J544" s="39"/>
    </row>
    <row r="545" spans="1:10" ht="12.75" customHeight="1" x14ac:dyDescent="0.25">
      <c r="A545" s="16" t="s">
        <v>434</v>
      </c>
      <c r="B545" s="17" t="s">
        <v>214</v>
      </c>
      <c r="C545" s="30">
        <v>6017536.5199999996</v>
      </c>
      <c r="D545" s="30">
        <v>27889083</v>
      </c>
      <c r="E545" s="30">
        <v>6913548.4400000004</v>
      </c>
      <c r="F545" s="19">
        <f t="shared" si="27"/>
        <v>114.89001216730466</v>
      </c>
      <c r="G545" s="19">
        <f t="shared" si="28"/>
        <v>24.789443381842279</v>
      </c>
      <c r="H545" s="31">
        <f t="shared" si="29"/>
        <v>896011.92000000086</v>
      </c>
      <c r="J545" s="39"/>
    </row>
    <row r="546" spans="1:10" ht="12.75" customHeight="1" x14ac:dyDescent="0.25">
      <c r="A546" s="16" t="s">
        <v>435</v>
      </c>
      <c r="B546" s="17" t="s">
        <v>215</v>
      </c>
      <c r="C546" s="30">
        <v>4240058.6399999997</v>
      </c>
      <c r="D546" s="30">
        <v>14673597</v>
      </c>
      <c r="E546" s="30">
        <v>5061104.53</v>
      </c>
      <c r="F546" s="19">
        <f t="shared" si="27"/>
        <v>119.36402205041203</v>
      </c>
      <c r="G546" s="19">
        <f t="shared" si="28"/>
        <v>34.491232994881898</v>
      </c>
      <c r="H546" s="31">
        <f t="shared" si="29"/>
        <v>821045.8900000006</v>
      </c>
      <c r="J546" s="39"/>
    </row>
    <row r="547" spans="1:10" ht="12.75" customHeight="1" x14ac:dyDescent="0.25">
      <c r="A547" s="16" t="s">
        <v>436</v>
      </c>
      <c r="B547" s="17" t="s">
        <v>216</v>
      </c>
      <c r="C547" s="30">
        <v>2238606.0499999998</v>
      </c>
      <c r="D547" s="30">
        <v>6790802</v>
      </c>
      <c r="E547" s="30">
        <v>2686429.88</v>
      </c>
      <c r="F547" s="19">
        <f t="shared" si="27"/>
        <v>120.00458410268303</v>
      </c>
      <c r="G547" s="19">
        <f t="shared" si="28"/>
        <v>39.559832255453777</v>
      </c>
      <c r="H547" s="31">
        <f t="shared" si="29"/>
        <v>447823.83000000007</v>
      </c>
      <c r="J547" s="39"/>
    </row>
    <row r="548" spans="1:10" ht="12.75" customHeight="1" x14ac:dyDescent="0.25">
      <c r="A548" s="22" t="s">
        <v>437</v>
      </c>
      <c r="B548" s="17" t="s">
        <v>217</v>
      </c>
      <c r="C548" s="18">
        <v>2238606.0499999998</v>
      </c>
      <c r="D548" s="18">
        <v>6790802</v>
      </c>
      <c r="E548" s="18">
        <v>2686429.88</v>
      </c>
      <c r="F548" s="19">
        <f t="shared" si="27"/>
        <v>120.00458410268303</v>
      </c>
      <c r="G548" s="19">
        <f t="shared" si="28"/>
        <v>39.559832255453777</v>
      </c>
      <c r="H548" s="20">
        <f t="shared" si="29"/>
        <v>447823.83000000007</v>
      </c>
      <c r="J548" s="39"/>
    </row>
    <row r="549" spans="1:10" ht="12.75" customHeight="1" x14ac:dyDescent="0.25">
      <c r="A549" s="24" t="s">
        <v>226</v>
      </c>
      <c r="B549" s="25" t="s">
        <v>4</v>
      </c>
      <c r="C549" s="26">
        <v>2209656.81</v>
      </c>
      <c r="D549" s="26">
        <v>6460802</v>
      </c>
      <c r="E549" s="26">
        <v>2626907.88</v>
      </c>
      <c r="F549" s="27">
        <f t="shared" si="27"/>
        <v>118.88307125847292</v>
      </c>
      <c r="G549" s="27">
        <f t="shared" si="28"/>
        <v>40.659160890551973</v>
      </c>
      <c r="H549" s="28">
        <f t="shared" si="29"/>
        <v>417251.06999999983</v>
      </c>
      <c r="J549" s="39"/>
    </row>
    <row r="550" spans="1:10" ht="12.75" customHeight="1" x14ac:dyDescent="0.25">
      <c r="A550" s="24" t="s">
        <v>227</v>
      </c>
      <c r="B550" s="25" t="s">
        <v>5</v>
      </c>
      <c r="C550" s="26">
        <v>28949.24</v>
      </c>
      <c r="D550" s="26">
        <v>330000</v>
      </c>
      <c r="E550" s="26">
        <v>59522</v>
      </c>
      <c r="F550" s="27">
        <f t="shared" si="27"/>
        <v>205.60816104326051</v>
      </c>
      <c r="G550" s="27">
        <f t="shared" si="28"/>
        <v>18.036969696969695</v>
      </c>
      <c r="H550" s="28">
        <f t="shared" si="29"/>
        <v>30572.76</v>
      </c>
      <c r="J550" s="39"/>
    </row>
    <row r="551" spans="1:10" ht="12.75" customHeight="1" x14ac:dyDescent="0.25">
      <c r="A551" s="16" t="s">
        <v>438</v>
      </c>
      <c r="B551" s="17" t="s">
        <v>218</v>
      </c>
      <c r="C551" s="30">
        <v>6642893.8399999999</v>
      </c>
      <c r="D551" s="30">
        <v>12208032</v>
      </c>
      <c r="E551" s="30">
        <v>2924715.33</v>
      </c>
      <c r="F551" s="19">
        <f t="shared" ref="F551:F558" si="30">IF(C551=0,"x",E551/C551*100)</f>
        <v>44.027729487244073</v>
      </c>
      <c r="G551" s="19">
        <f t="shared" ref="G551:G558" si="31">IF(D551=0,"x",E551/D551*100)</f>
        <v>23.957303929085377</v>
      </c>
      <c r="H551" s="31">
        <f t="shared" si="29"/>
        <v>-3718178.51</v>
      </c>
      <c r="J551" s="39"/>
    </row>
    <row r="552" spans="1:10" ht="12.75" customHeight="1" x14ac:dyDescent="0.25">
      <c r="A552" s="22" t="s">
        <v>439</v>
      </c>
      <c r="B552" s="17" t="s">
        <v>219</v>
      </c>
      <c r="C552" s="18">
        <v>6642893.8399999999</v>
      </c>
      <c r="D552" s="18">
        <v>12208032</v>
      </c>
      <c r="E552" s="18">
        <v>2924715.33</v>
      </c>
      <c r="F552" s="19">
        <f t="shared" si="30"/>
        <v>44.027729487244073</v>
      </c>
      <c r="G552" s="19">
        <f t="shared" si="31"/>
        <v>23.957303929085377</v>
      </c>
      <c r="H552" s="20">
        <f t="shared" ref="H552:H558" si="32">+E552-C552</f>
        <v>-3718178.51</v>
      </c>
      <c r="J552" s="39"/>
    </row>
    <row r="553" spans="1:10" ht="12.75" customHeight="1" x14ac:dyDescent="0.25">
      <c r="A553" s="24" t="s">
        <v>226</v>
      </c>
      <c r="B553" s="25" t="s">
        <v>4</v>
      </c>
      <c r="C553" s="26">
        <v>6636658.4000000004</v>
      </c>
      <c r="D553" s="26">
        <v>11985032</v>
      </c>
      <c r="E553" s="26">
        <v>2796372.63</v>
      </c>
      <c r="F553" s="27">
        <f t="shared" si="30"/>
        <v>42.135250324169164</v>
      </c>
      <c r="G553" s="27">
        <f t="shared" si="31"/>
        <v>23.332208291141818</v>
      </c>
      <c r="H553" s="28">
        <f t="shared" si="32"/>
        <v>-3840285.7700000005</v>
      </c>
      <c r="J553" s="39"/>
    </row>
    <row r="554" spans="1:10" ht="12.75" customHeight="1" x14ac:dyDescent="0.25">
      <c r="A554" s="24" t="s">
        <v>227</v>
      </c>
      <c r="B554" s="25" t="s">
        <v>5</v>
      </c>
      <c r="C554" s="26">
        <v>6235.44</v>
      </c>
      <c r="D554" s="26">
        <v>223000</v>
      </c>
      <c r="E554" s="26">
        <v>128342.7</v>
      </c>
      <c r="F554" s="27">
        <f t="shared" si="30"/>
        <v>2058.2781648127479</v>
      </c>
      <c r="G554" s="27">
        <f t="shared" si="31"/>
        <v>57.552780269058289</v>
      </c>
      <c r="H554" s="28">
        <f t="shared" si="32"/>
        <v>122107.26</v>
      </c>
      <c r="J554" s="39"/>
    </row>
    <row r="555" spans="1:10" ht="12.75" customHeight="1" x14ac:dyDescent="0.25">
      <c r="A555" s="16" t="s">
        <v>440</v>
      </c>
      <c r="B555" s="17" t="s">
        <v>220</v>
      </c>
      <c r="C555" s="30">
        <v>1144846.6100000001</v>
      </c>
      <c r="D555" s="30">
        <v>4021000</v>
      </c>
      <c r="E555" s="30">
        <v>1369618.89</v>
      </c>
      <c r="F555" s="19">
        <f t="shared" si="30"/>
        <v>119.63339700154241</v>
      </c>
      <c r="G555" s="19">
        <f t="shared" si="31"/>
        <v>34.061648594876893</v>
      </c>
      <c r="H555" s="31">
        <f t="shared" si="32"/>
        <v>224772.2799999998</v>
      </c>
      <c r="J555" s="39"/>
    </row>
    <row r="556" spans="1:10" ht="12.75" customHeight="1" x14ac:dyDescent="0.25">
      <c r="A556" s="22" t="s">
        <v>441</v>
      </c>
      <c r="B556" s="17" t="s">
        <v>221</v>
      </c>
      <c r="C556" s="18">
        <v>1144846.6100000001</v>
      </c>
      <c r="D556" s="18">
        <v>4021000</v>
      </c>
      <c r="E556" s="18">
        <v>1369618.89</v>
      </c>
      <c r="F556" s="19">
        <f t="shared" si="30"/>
        <v>119.63339700154241</v>
      </c>
      <c r="G556" s="19">
        <f t="shared" si="31"/>
        <v>34.061648594876893</v>
      </c>
      <c r="H556" s="20">
        <f t="shared" si="32"/>
        <v>224772.2799999998</v>
      </c>
      <c r="J556" s="39"/>
    </row>
    <row r="557" spans="1:10" ht="12.75" customHeight="1" x14ac:dyDescent="0.25">
      <c r="A557" s="24" t="s">
        <v>226</v>
      </c>
      <c r="B557" s="25" t="s">
        <v>4</v>
      </c>
      <c r="C557" s="26">
        <v>1133596.6100000001</v>
      </c>
      <c r="D557" s="26">
        <v>3944000</v>
      </c>
      <c r="E557" s="26">
        <v>1352181.39</v>
      </c>
      <c r="F557" s="27">
        <f t="shared" si="30"/>
        <v>119.28241299169019</v>
      </c>
      <c r="G557" s="27">
        <f t="shared" si="31"/>
        <v>34.284518002028399</v>
      </c>
      <c r="H557" s="28">
        <f t="shared" si="32"/>
        <v>218584.7799999998</v>
      </c>
      <c r="J557" s="39"/>
    </row>
    <row r="558" spans="1:10" ht="12.75" customHeight="1" thickBot="1" x14ac:dyDescent="0.3">
      <c r="A558" s="32" t="s">
        <v>227</v>
      </c>
      <c r="B558" s="33" t="s">
        <v>5</v>
      </c>
      <c r="C558" s="34">
        <v>11250</v>
      </c>
      <c r="D558" s="34">
        <v>77000</v>
      </c>
      <c r="E558" s="34">
        <v>17437.5</v>
      </c>
      <c r="F558" s="35">
        <f t="shared" si="30"/>
        <v>155</v>
      </c>
      <c r="G558" s="35">
        <f t="shared" si="31"/>
        <v>22.646103896103899</v>
      </c>
      <c r="H558" s="36">
        <f t="shared" si="32"/>
        <v>6187.5</v>
      </c>
      <c r="J558" s="39"/>
    </row>
    <row r="559" spans="1:10" ht="12.75" customHeight="1" x14ac:dyDescent="0.25">
      <c r="A559" s="1"/>
      <c r="B559" s="2"/>
      <c r="C559" s="1"/>
      <c r="D559" s="1"/>
      <c r="E559" s="1"/>
      <c r="F559" s="3"/>
      <c r="G559" s="3"/>
      <c r="H559" s="1"/>
    </row>
    <row r="560" spans="1:10" ht="12.75" customHeight="1" x14ac:dyDescent="0.25">
      <c r="A560" s="37" t="s">
        <v>222</v>
      </c>
      <c r="B560" s="2"/>
      <c r="C560" s="1"/>
      <c r="D560" s="1"/>
      <c r="E560" s="1"/>
      <c r="F560" s="3"/>
      <c r="G560" s="3"/>
      <c r="H560" s="1"/>
    </row>
    <row r="561" spans="1:8" ht="12.75" customHeight="1" x14ac:dyDescent="0.25">
      <c r="A561" s="38" t="s">
        <v>223</v>
      </c>
      <c r="B561" s="2"/>
      <c r="C561" s="1"/>
      <c r="D561" s="1"/>
      <c r="E561" s="1"/>
      <c r="F561" s="3"/>
      <c r="G561" s="3"/>
      <c r="H561" s="1"/>
    </row>
  </sheetData>
  <pageMargins left="0.43307086614173229" right="0.23622047244094491" top="0.55118110236220474" bottom="0.39370078740157483" header="0.31496062992125984" footer="0.19685039370078741"/>
  <pageSetup paperSize="9" scale="95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mfkor</cp:lastModifiedBy>
  <cp:lastPrinted>2018-08-01T10:58:37Z</cp:lastPrinted>
  <dcterms:created xsi:type="dcterms:W3CDTF">2017-08-21T13:59:46Z</dcterms:created>
  <dcterms:modified xsi:type="dcterms:W3CDTF">2018-08-01T10:58:41Z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siječanj-svibanj 2018..xlsx</vt:lpwstr>
  </property>
</Properties>
</file>